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1 Գնումներ-2025\1 Գնումներ-2025\ԷԱՃ-2025\10-Ինտերնետ\Հայտեր\"/>
    </mc:Choice>
  </mc:AlternateContent>
  <xr:revisionPtr revIDLastSave="0" documentId="13_ncr:1_{A554915B-E47A-4C9A-BA27-4522B825B18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Лист2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3" l="1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W7" i="3"/>
  <c r="V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8" i="3"/>
  <c r="K9" i="3"/>
  <c r="K10" i="3"/>
  <c r="K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8" i="3"/>
  <c r="J9" i="3"/>
  <c r="J10" i="3"/>
  <c r="J11" i="3"/>
  <c r="T7" i="3"/>
  <c r="S7" i="3"/>
  <c r="Q7" i="3"/>
  <c r="P7" i="3"/>
  <c r="N7" i="3"/>
  <c r="M7" i="3"/>
  <c r="K7" i="3"/>
  <c r="J7" i="3"/>
  <c r="G25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7" i="3"/>
  <c r="G26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</calcChain>
</file>

<file path=xl/sharedStrings.xml><?xml version="1.0" encoding="utf-8"?>
<sst xmlns="http://schemas.openxmlformats.org/spreadsheetml/2006/main" count="381" uniqueCount="105">
  <si>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</si>
  <si>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</si>
  <si>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</si>
  <si>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</si>
  <si>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</si>
  <si>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</si>
  <si>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</si>
  <si>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Շնորհման կառավարում</t>
  </si>
  <si>
    <t>Արժեք</t>
  </si>
  <si>
    <t>ԱԱՀ</t>
  </si>
  <si>
    <t>Գին</t>
  </si>
  <si>
    <t>144000 AMD</t>
  </si>
  <si>
    <t>120000 AMD</t>
  </si>
  <si>
    <t>100000 AMD</t>
  </si>
  <si>
    <t>120000.00 AMD</t>
  </si>
  <si>
    <t>103530 AMD</t>
  </si>
  <si>
    <t>124236.00 AMD</t>
  </si>
  <si>
    <t>119000 AMD</t>
  </si>
  <si>
    <t>142800 AMD</t>
  </si>
  <si>
    <t>104720 AMD</t>
  </si>
  <si>
    <t>125664.00 AMD</t>
  </si>
  <si>
    <t>350000 AMD</t>
  </si>
  <si>
    <t>420000 AMD</t>
  </si>
  <si>
    <t>420000.00 AMD</t>
  </si>
  <si>
    <t>Մերժված</t>
  </si>
  <si>
    <t>118800 AMD</t>
  </si>
  <si>
    <t>142560.00 AMD</t>
  </si>
  <si>
    <t>141600 AMD</t>
  </si>
  <si>
    <t>99000 AMD</t>
  </si>
  <si>
    <t>99000.00 AMD</t>
  </si>
  <si>
    <t>100810 AMD</t>
  </si>
  <si>
    <t>120972.00 AMD</t>
  </si>
  <si>
    <t>142800.00 AMD</t>
  </si>
  <si>
    <t>141600.00 AMD</t>
  </si>
  <si>
    <t>98000 AMD</t>
  </si>
  <si>
    <t>117600.00 AMD</t>
  </si>
  <si>
    <t>117810 AMD</t>
  </si>
  <si>
    <t>141372.00 AMD</t>
  </si>
  <si>
    <t>ⒸԲոլոր իրավունքները պաշտպանված են 2025</t>
  </si>
  <si>
    <t>Cpv</t>
  </si>
  <si>
    <t>Անվանում</t>
  </si>
  <si>
    <t>Քանակ</t>
  </si>
  <si>
    <t>72411100/503</t>
  </si>
  <si>
    <t>Ինտերնետ կապի ծառայություն /ք․ Գյումրի Մազմանյան 3բ/</t>
  </si>
  <si>
    <t>72411100/504</t>
  </si>
  <si>
    <t>Ինտերնետ կապի ծառայություն /ք․ Մարալիկ Հ․ Շահինյան փ․30/</t>
  </si>
  <si>
    <t>72411100/505</t>
  </si>
  <si>
    <t>Ինտերնետ կապի ծառայություն /ք․ Արթիկ Բաղրամյան 2/8,/</t>
  </si>
  <si>
    <t>72411100/506</t>
  </si>
  <si>
    <t>Ինտերնետ կապի ծառայություն /գ․ Ամասիա 2 փ թիվ 19 առողջության կենտրոն,/</t>
  </si>
  <si>
    <t>72411100/507</t>
  </si>
  <si>
    <t>Ինտերնետ կապի ծառայություն /ք․ Աշտարակ Երևանյան փ 47 կենցաղի տուն,/</t>
  </si>
  <si>
    <t>72411100/508</t>
  </si>
  <si>
    <t>Ինտերնետ կապի ծառայություն /ք․ Ապարան Գարեգին Նժդեհ թիվ 21 վասնաշենք,</t>
  </si>
  <si>
    <t>72411100/509</t>
  </si>
  <si>
    <t>Ինտերնետ կապի ծառայություն /ք․ Թալին Քոթանյան փ 4/5 շինություն, /</t>
  </si>
  <si>
    <t>72411100/510</t>
  </si>
  <si>
    <t>Ինտերնետ կապի ծառայություն /ք․ Վանաձոր Գ․ Նժդեհ փ 2/42,/</t>
  </si>
  <si>
    <t>72411100/511</t>
  </si>
  <si>
    <t>Ինտերնետ կապի ծառայություն /14․ ք․ Իջևան, Նալբանդյան փող., 1 շենք, /</t>
  </si>
  <si>
    <t>72411100/512</t>
  </si>
  <si>
    <t>Ինտերնետ կապի ծառայություն /15․ ք․ Դիլիջան Սայաթ-Նովայի փող., 7/3 շենք, /</t>
  </si>
  <si>
    <t>72411100/513</t>
  </si>
  <si>
    <t>Ինտերնետ կապի ծառայություն /16․ ք․ Բերդ Ալեք Մանուկյան փող., 25 շենք,/</t>
  </si>
  <si>
    <t>72411100/514</t>
  </si>
  <si>
    <t>Ինտերնետ կապի ծառայություն /17․ ք․ Նոյեմբերյան Գարեգին Նժդեհի փող., 15 շենք, /</t>
  </si>
  <si>
    <t>72411100/515</t>
  </si>
  <si>
    <t>Ինտերնետ կապի ծառայություն /18․ ք․Գավառ Ազատության փող., 21 շենք, /</t>
  </si>
  <si>
    <t>72411100/516</t>
  </si>
  <si>
    <t>Ինտերնետ կապի ծառայություն /19․ ք․ Մարտունի Գետափնյա փող., 2/16-1 շենք,/</t>
  </si>
  <si>
    <t>72411100/517</t>
  </si>
  <si>
    <t>Ինտերնետ կապի ծառայություն /20․ ք․ Սևան Նաիրյան փող., 169 շենք, /</t>
  </si>
  <si>
    <t>72411100/518</t>
  </si>
  <si>
    <t>Ինտերնետ կապի ծառայություն /21․ ք․ Վարդենիս Համբարձումյան փող., 34 շենք,/</t>
  </si>
  <si>
    <t>72411100/519</t>
  </si>
  <si>
    <t>Ինտերնետ կապի ծառայություն /22․ Ճամբարակ Տիգրան Մեծի փող., 17 շենք,/</t>
  </si>
  <si>
    <t>72411100/520</t>
  </si>
  <si>
    <t>Ինտերնետ կապի ծառայություն /25 ք․ Աբովյան Աբովյան, Արզնու խճուղի 10,/</t>
  </si>
  <si>
    <t>72411100/521</t>
  </si>
  <si>
    <t>Ինտերնետ կապի ծառայություն /31․ ք․ Վաղարշապատ Սպանդարյան 1/</t>
  </si>
  <si>
    <t>72411100/522</t>
  </si>
  <si>
    <t>Ինտերնետ կապի ծառայություն /34․ ք․ Արտաշատ Ա․ Խաչատրյան փ 116,/</t>
  </si>
  <si>
    <t>ՉՀ</t>
  </si>
  <si>
    <t>Չափման միավոր</t>
  </si>
  <si>
    <t xml:space="preserve"> հատ</t>
  </si>
  <si>
    <t>Ընտրված մասնակից</t>
  </si>
  <si>
    <t>Միավորի գին/ներառյալ ԱԱՀ/</t>
  </si>
  <si>
    <t>Գումար  /ներառյալ ԱԱՀ/</t>
  </si>
  <si>
    <t>Նախահաշվյին գին</t>
  </si>
  <si>
    <t>«Էֆ Նեթ» ՍՊԸ </t>
  </si>
  <si>
    <t>«Դայանանետ » ՍԸ</t>
  </si>
  <si>
    <t>«Մաքսինեթ» ՍՊԸ </t>
  </si>
  <si>
    <t>«Յուքոմ» ՓԲԸ </t>
  </si>
  <si>
    <t>«Միգտելեկոմ»  ՍՊԸ </t>
  </si>
  <si>
    <t>«ՏԵԼԵԿՈՄ ԱՐՄԵՆԻԱ» ԲԲԸ </t>
  </si>
  <si>
    <t>Գումար  / առանց ԱԱՀ/</t>
  </si>
  <si>
    <r>
      <t>Էֆ Նեթ ՍՊԸ</t>
    </r>
    <r>
      <rPr>
        <b/>
        <sz val="10"/>
        <color theme="1"/>
        <rFont val="GHEA Grapalat"/>
        <family val="3"/>
      </rPr>
      <t> </t>
    </r>
  </si>
  <si>
    <r>
      <t>Դայանանետ</t>
    </r>
    <r>
      <rPr>
        <b/>
        <sz val="10"/>
        <color theme="1"/>
        <rFont val="GHEA Grapalat"/>
        <family val="3"/>
      </rPr>
      <t> </t>
    </r>
  </si>
  <si>
    <r>
      <t>Յուքոմ ՓԲԸ</t>
    </r>
    <r>
      <rPr>
        <b/>
        <sz val="10"/>
        <color theme="1"/>
        <rFont val="GHEA Grapalat"/>
        <family val="3"/>
      </rPr>
      <t> </t>
    </r>
  </si>
  <si>
    <r>
      <t>ՏԵԼԵԿՈՄ ԱՐՄԵՆԻԱ ԲԲԸ</t>
    </r>
    <r>
      <rPr>
        <b/>
        <sz val="10"/>
        <color theme="1"/>
        <rFont val="GHEA Grapalat"/>
        <family val="3"/>
      </rPr>
      <t> </t>
    </r>
  </si>
  <si>
    <r>
      <t>Մաքսինեթ ՍՊԸ</t>
    </r>
    <r>
      <rPr>
        <b/>
        <sz val="10"/>
        <color theme="1"/>
        <rFont val="GHEA Grapalat"/>
        <family val="3"/>
      </rPr>
      <t> </t>
    </r>
  </si>
  <si>
    <r>
      <t>Միգտելեկոմ ՍՊԸ</t>
    </r>
    <r>
      <rPr>
        <b/>
        <sz val="10"/>
        <color theme="1"/>
        <rFont val="GHEA Grapalat"/>
        <family val="3"/>
      </rPr>
      <t> </t>
    </r>
  </si>
  <si>
    <t>ՀՀ ԱՆ «Հանրապետական շտապ օգնության ծառայություն» ՓԲԸ-ի կարքիների համար ինտերնետ կապի ծառայությունների ձեռբերման նպատակով հայտարարված ՀՀԱՆՇՕԾ-ԷԱՃԾՁԲ-2025/10 ծածկագրով գնման ընթացակարգի  մասնակիցերի կողմից ներկայացված վերջնական գնային առաջարրկներ</t>
  </si>
  <si>
    <t>Չկայացած չափաբաժին</t>
  </si>
  <si>
    <t>ՀՀ ԱՆ «Հանրապետական շտապ օգնության ծառայություն» ՓԲԸ-ի կարքիների համար ինտերնետ կապի ծառայությունների ձեռբերման նպատակով հայտարարված ՀՀԱՆՇՕԾ-ԷԱՃԾՁԲ-2025/10 ծածկագրով գնման ընթացակարգի  մասնակիցերի կողմից ներկայացված  գնային առաջարրկներ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</si>
</sst>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rgb="FF546E7A"/>
      <name val="GHEA Grapalat"/>
      <family val="3"/>
    </font>
    <font>
      <sz val="10"/>
      <color theme="1"/>
      <name val="GHEA Grapalat"/>
      <family val="3"/>
    </font>
    <font>
      <sz val="10"/>
      <color rgb="FFFFFFFF"/>
      <name val="GHEA Grapalat"/>
      <family val="3"/>
    </font>
    <font>
      <b/>
      <sz val="10"/>
      <color rgb="FF37474F"/>
      <name val="GHEA Grapalat"/>
      <family val="3"/>
    </font>
    <font>
      <b/>
      <sz val="10"/>
      <color theme="1"/>
      <name val="GHEA Grapalat"/>
      <family val="3"/>
    </font>
    <font>
      <b/>
      <u/>
      <sz val="10"/>
      <color theme="1"/>
      <name val="GHEA Grapalat"/>
      <family val="3"/>
    </font>
    <font>
      <sz val="11"/>
      <color theme="1" tint="4.9989318521683403E-2"/>
      <name val="GHEA Grapalat"/>
      <family val="3"/>
    </font>
    <font>
      <b/>
      <sz val="12"/>
      <color theme="1" tint="4.9989318521683403E-2"/>
      <name val="GHEA Grapalat"/>
      <family val="3"/>
    </font>
    <font>
      <b/>
      <sz val="10"/>
      <color theme="1" tint="4.9989318521683403E-2"/>
      <name val="GHEA Grapalat"/>
      <family val="3"/>
    </font>
    <font>
      <b/>
      <sz val="11"/>
      <color theme="1" tint="4.9989318521683403E-2"/>
      <name val="GHEA Grapalat"/>
      <family val="3"/>
    </font>
    <font>
      <sz val="10"/>
      <color theme="1" tint="4.9989318521683403E-2"/>
      <name val="GHEA Grapalat"/>
      <family val="3"/>
    </font>
    <font>
      <b/>
      <sz val="12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6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0" fillId="2" borderId="0" xfId="0" applyNumberFormat="1" applyFill="1"/>
    <xf numFmtId="0" fontId="7" fillId="0" borderId="0" xfId="0" applyFont="1"/>
    <xf numFmtId="4" fontId="9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10" fillId="0" borderId="0" xfId="0" applyFont="1"/>
    <xf numFmtId="0" fontId="10" fillId="4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eauction.armeps.am/application/documents/application/dd924297.zip" TargetMode="External"/><Relationship Id="rId7" Type="http://schemas.openxmlformats.org/officeDocument/2006/relationships/hyperlink" Target="https://eauction.armeps.am/application/documents/application/01640565.zi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eauction.armeps.am/application/documents/application/1b9f5f01.zip" TargetMode="External"/><Relationship Id="rId6" Type="http://schemas.openxmlformats.org/officeDocument/2006/relationships/hyperlink" Target="https://eauction.armeps.am/application/documents/application/db5e2b7f.zip" TargetMode="External"/><Relationship Id="rId5" Type="http://schemas.openxmlformats.org/officeDocument/2006/relationships/hyperlink" Target="https://eauction.armeps.am/application/documents/application/a8587e1c.zip" TargetMode="External"/><Relationship Id="rId4" Type="http://schemas.openxmlformats.org/officeDocument/2006/relationships/hyperlink" Target="https://eauction.armeps.am/application/documents/application/02af5481.zi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2</xdr:col>
      <xdr:colOff>200025</xdr:colOff>
      <xdr:row>6</xdr:row>
      <xdr:rowOff>9525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A3783D2-3552-D71E-1894-AF4334504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47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200025</xdr:colOff>
      <xdr:row>7</xdr:row>
      <xdr:rowOff>9525</xdr:rowOff>
    </xdr:to>
    <xdr:pic>
      <xdr:nvPicPr>
        <xdr:cNvPr id="3" name="Рисунок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83A431A-DFCC-1FD1-352B-78BF0B0B64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28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200025</xdr:colOff>
      <xdr:row>8</xdr:row>
      <xdr:rowOff>9525</xdr:rowOff>
    </xdr:to>
    <xdr:pic>
      <xdr:nvPicPr>
        <xdr:cNvPr id="4" name="Рисунок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6F392CDA-5A8B-454F-54B0-A98DD4A75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09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200025</xdr:colOff>
      <xdr:row>9</xdr:row>
      <xdr:rowOff>9525</xdr:rowOff>
    </xdr:to>
    <xdr:pic>
      <xdr:nvPicPr>
        <xdr:cNvPr id="5" name="Рисунок 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F02DEEB8-6FBC-3B87-B125-56FD809D6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590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200025</xdr:colOff>
      <xdr:row>10</xdr:row>
      <xdr:rowOff>9525</xdr:rowOff>
    </xdr:to>
    <xdr:pic>
      <xdr:nvPicPr>
        <xdr:cNvPr id="6" name="Рисунок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D6AC18B-6983-E8F3-7BE2-5D50A4EA3E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352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200025</xdr:colOff>
      <xdr:row>11</xdr:row>
      <xdr:rowOff>9525</xdr:rowOff>
    </xdr:to>
    <xdr:pic>
      <xdr:nvPicPr>
        <xdr:cNvPr id="7" name="Рисунок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C6FE6307-4ED0-98D3-9AB2-5C70F3F4D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733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200025</xdr:colOff>
      <xdr:row>12</xdr:row>
      <xdr:rowOff>9525</xdr:rowOff>
    </xdr:to>
    <xdr:pic>
      <xdr:nvPicPr>
        <xdr:cNvPr id="8" name="Рисунок 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5716BA0E-79E3-5033-F1E8-198082A5CD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495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200025</xdr:colOff>
      <xdr:row>13</xdr:row>
      <xdr:rowOff>9525</xdr:rowOff>
    </xdr:to>
    <xdr:pic>
      <xdr:nvPicPr>
        <xdr:cNvPr id="9" name="Рисунок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863FA3A-3095-5DE6-6F9F-42AAA4239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876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200025</xdr:colOff>
      <xdr:row>14</xdr:row>
      <xdr:rowOff>9525</xdr:rowOff>
    </xdr:to>
    <xdr:pic>
      <xdr:nvPicPr>
        <xdr:cNvPr id="10" name="Рисунок 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1AD471D-3B52-EE0A-CF7B-D3803BCF5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257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200025</xdr:colOff>
      <xdr:row>15</xdr:row>
      <xdr:rowOff>9525</xdr:rowOff>
    </xdr:to>
    <xdr:pic>
      <xdr:nvPicPr>
        <xdr:cNvPr id="11" name="Рисунок 1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7B19614-F3FC-2272-57DF-2C294D1B3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638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200025</xdr:colOff>
      <xdr:row>16</xdr:row>
      <xdr:rowOff>9525</xdr:rowOff>
    </xdr:to>
    <xdr:pic>
      <xdr:nvPicPr>
        <xdr:cNvPr id="12" name="Рисунок 1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305CF00-A8EB-EFA5-325B-E6CEBBCF8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400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200025</xdr:colOff>
      <xdr:row>17</xdr:row>
      <xdr:rowOff>9525</xdr:rowOff>
    </xdr:to>
    <xdr:pic>
      <xdr:nvPicPr>
        <xdr:cNvPr id="13" name="Рисунок 1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3E4F07CF-81A5-6401-29B0-3157F8303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6781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200025</xdr:colOff>
      <xdr:row>18</xdr:row>
      <xdr:rowOff>9525</xdr:rowOff>
    </xdr:to>
    <xdr:pic>
      <xdr:nvPicPr>
        <xdr:cNvPr id="14" name="Рисунок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2737207-1302-3D60-FFA5-F1606E32F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543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200025</xdr:colOff>
      <xdr:row>19</xdr:row>
      <xdr:rowOff>9525</xdr:rowOff>
    </xdr:to>
    <xdr:pic>
      <xdr:nvPicPr>
        <xdr:cNvPr id="15" name="Рисунок 1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344CB463-659A-2FDC-F757-9A60DF1F2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924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200025</xdr:colOff>
      <xdr:row>20</xdr:row>
      <xdr:rowOff>9525</xdr:rowOff>
    </xdr:to>
    <xdr:pic>
      <xdr:nvPicPr>
        <xdr:cNvPr id="16" name="Рисунок 15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D61D5BA6-B8BA-10F3-DFC2-B3577C5EE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686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200025</xdr:colOff>
      <xdr:row>21</xdr:row>
      <xdr:rowOff>9525</xdr:rowOff>
    </xdr:to>
    <xdr:pic>
      <xdr:nvPicPr>
        <xdr:cNvPr id="17" name="Рисунок 1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2CF0ADC-E80D-5117-B515-1299561C0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258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200025</xdr:colOff>
      <xdr:row>22</xdr:row>
      <xdr:rowOff>9525</xdr:rowOff>
    </xdr:to>
    <xdr:pic>
      <xdr:nvPicPr>
        <xdr:cNvPr id="18" name="Рисунок 1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0802BE4-A9F3-EEE9-7EDD-D7039B4A7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020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200025</xdr:colOff>
      <xdr:row>23</xdr:row>
      <xdr:rowOff>9525</xdr:rowOff>
    </xdr:to>
    <xdr:pic>
      <xdr:nvPicPr>
        <xdr:cNvPr id="19" name="Рисунок 1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4F9500AF-4D8A-57A2-8B80-A65F2EBCC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782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200025</xdr:colOff>
      <xdr:row>24</xdr:row>
      <xdr:rowOff>9525</xdr:rowOff>
    </xdr:to>
    <xdr:pic>
      <xdr:nvPicPr>
        <xdr:cNvPr id="20" name="Рисунок 1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6B26C02-C25E-97E5-155C-47906DFE1B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163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200025</xdr:colOff>
      <xdr:row>25</xdr:row>
      <xdr:rowOff>9525</xdr:rowOff>
    </xdr:to>
    <xdr:pic>
      <xdr:nvPicPr>
        <xdr:cNvPr id="21" name="Рисунок 2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85A8CB27-C993-8638-2024-CA918B70C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925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200025</xdr:colOff>
      <xdr:row>26</xdr:row>
      <xdr:rowOff>9525</xdr:rowOff>
    </xdr:to>
    <xdr:pic>
      <xdr:nvPicPr>
        <xdr:cNvPr id="22" name="Рисунок 2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BAC71FD8-03E9-F2FD-A413-D2AA4F437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306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200025</xdr:colOff>
      <xdr:row>27</xdr:row>
      <xdr:rowOff>9525</xdr:rowOff>
    </xdr:to>
    <xdr:pic>
      <xdr:nvPicPr>
        <xdr:cNvPr id="23" name="Рисунок 2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25F847C-BF6C-85AD-153B-2F57752DD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068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200025</xdr:colOff>
      <xdr:row>28</xdr:row>
      <xdr:rowOff>9525</xdr:rowOff>
    </xdr:to>
    <xdr:pic>
      <xdr:nvPicPr>
        <xdr:cNvPr id="24" name="Рисунок 2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9D659297-626C-F685-6BBD-D90349456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830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200025</xdr:colOff>
      <xdr:row>29</xdr:row>
      <xdr:rowOff>9525</xdr:rowOff>
    </xdr:to>
    <xdr:pic>
      <xdr:nvPicPr>
        <xdr:cNvPr id="25" name="Рисунок 2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86BF4E85-4F6F-D984-04AA-6A345D8B3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211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200025</xdr:colOff>
      <xdr:row>30</xdr:row>
      <xdr:rowOff>9525</xdr:rowOff>
    </xdr:to>
    <xdr:pic>
      <xdr:nvPicPr>
        <xdr:cNvPr id="26" name="Рисунок 2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4337B660-CBEB-D0C4-A723-65AA37DE3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4973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200025</xdr:colOff>
      <xdr:row>31</xdr:row>
      <xdr:rowOff>9525</xdr:rowOff>
    </xdr:to>
    <xdr:pic>
      <xdr:nvPicPr>
        <xdr:cNvPr id="27" name="Рисунок 2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6DD52D30-B0EE-631F-ED93-5C626AF97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354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200025</xdr:colOff>
      <xdr:row>32</xdr:row>
      <xdr:rowOff>9525</xdr:rowOff>
    </xdr:to>
    <xdr:pic>
      <xdr:nvPicPr>
        <xdr:cNvPr id="28" name="Рисунок 2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83D79CF-9611-D025-360D-4A13BB51B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116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200025</xdr:colOff>
      <xdr:row>33</xdr:row>
      <xdr:rowOff>9525</xdr:rowOff>
    </xdr:to>
    <xdr:pic>
      <xdr:nvPicPr>
        <xdr:cNvPr id="29" name="Рисунок 2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98E014D8-99DE-3F64-DF64-AA83D34267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497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200025</xdr:colOff>
      <xdr:row>34</xdr:row>
      <xdr:rowOff>9525</xdr:rowOff>
    </xdr:to>
    <xdr:pic>
      <xdr:nvPicPr>
        <xdr:cNvPr id="30" name="Рисунок 2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0DB26CE-0A0E-CF65-BE66-CE57B460A3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259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200025</xdr:colOff>
      <xdr:row>35</xdr:row>
      <xdr:rowOff>9525</xdr:rowOff>
    </xdr:to>
    <xdr:pic>
      <xdr:nvPicPr>
        <xdr:cNvPr id="31" name="Рисунок 3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FA09B4-E24C-D340-C6A4-40A2F794B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021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200025</xdr:colOff>
      <xdr:row>36</xdr:row>
      <xdr:rowOff>9525</xdr:rowOff>
    </xdr:to>
    <xdr:pic>
      <xdr:nvPicPr>
        <xdr:cNvPr id="32" name="Рисунок 31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6A61736B-617D-457D-B77F-EFB7CA9E7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402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200025</xdr:colOff>
      <xdr:row>37</xdr:row>
      <xdr:rowOff>9525</xdr:rowOff>
    </xdr:to>
    <xdr:pic>
      <xdr:nvPicPr>
        <xdr:cNvPr id="33" name="Рисунок 3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C268267A-2963-797C-4F86-ACBAD295CD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783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200025</xdr:colOff>
      <xdr:row>38</xdr:row>
      <xdr:rowOff>9525</xdr:rowOff>
    </xdr:to>
    <xdr:pic>
      <xdr:nvPicPr>
        <xdr:cNvPr id="34" name="Рисунок 3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623FD8D-4EAD-D526-9B8E-25123527F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545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200025</xdr:colOff>
      <xdr:row>39</xdr:row>
      <xdr:rowOff>9525</xdr:rowOff>
    </xdr:to>
    <xdr:pic>
      <xdr:nvPicPr>
        <xdr:cNvPr id="35" name="Рисунок 3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6B858BF6-5B38-CED5-FE78-A46F92A68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926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200025</xdr:colOff>
      <xdr:row>40</xdr:row>
      <xdr:rowOff>9525</xdr:rowOff>
    </xdr:to>
    <xdr:pic>
      <xdr:nvPicPr>
        <xdr:cNvPr id="36" name="Рисунок 3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54F6E008-9F93-30E6-5CCD-0557C4F9CD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0688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200025</xdr:colOff>
      <xdr:row>41</xdr:row>
      <xdr:rowOff>9525</xdr:rowOff>
    </xdr:to>
    <xdr:pic>
      <xdr:nvPicPr>
        <xdr:cNvPr id="37" name="Рисунок 3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FDF497-AAFC-68C4-AB21-44FDC87695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450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200025</xdr:colOff>
      <xdr:row>42</xdr:row>
      <xdr:rowOff>9525</xdr:rowOff>
    </xdr:to>
    <xdr:pic>
      <xdr:nvPicPr>
        <xdr:cNvPr id="38" name="Рисунок 3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1F73E83-79F8-6EF1-BA3D-B4244C754B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831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200025</xdr:colOff>
      <xdr:row>43</xdr:row>
      <xdr:rowOff>9525</xdr:rowOff>
    </xdr:to>
    <xdr:pic>
      <xdr:nvPicPr>
        <xdr:cNvPr id="39" name="Рисунок 3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A2BE3D75-0819-95FE-0820-43B0F98F8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212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200025</xdr:colOff>
      <xdr:row>44</xdr:row>
      <xdr:rowOff>9525</xdr:rowOff>
    </xdr:to>
    <xdr:pic>
      <xdr:nvPicPr>
        <xdr:cNvPr id="40" name="Рисунок 39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9A53DB0-4F7E-0764-02B2-0342070A6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2974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200025</xdr:colOff>
      <xdr:row>45</xdr:row>
      <xdr:rowOff>9525</xdr:rowOff>
    </xdr:to>
    <xdr:pic>
      <xdr:nvPicPr>
        <xdr:cNvPr id="41" name="Рисунок 40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F47F84CA-9937-099C-EA6C-947AA8EF65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3355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200025</xdr:colOff>
      <xdr:row>46</xdr:row>
      <xdr:rowOff>9525</xdr:rowOff>
    </xdr:to>
    <xdr:pic>
      <xdr:nvPicPr>
        <xdr:cNvPr id="42" name="Рисунок 4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DD1D628-F264-9193-E2BC-3982405EC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117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200025</xdr:colOff>
      <xdr:row>47</xdr:row>
      <xdr:rowOff>9525</xdr:rowOff>
    </xdr:to>
    <xdr:pic>
      <xdr:nvPicPr>
        <xdr:cNvPr id="43" name="Рисунок 42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2009111-3839-175F-379B-ECAA14CB3D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44983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abSelected="1" workbookViewId="0">
      <selection activeCell="F3" sqref="F3"/>
    </sheetView>
  </sheetViews>
  <sheetFormatPr defaultColWidth="9.109375" defaultRowHeight="14.4" x14ac:dyDescent="0.3"/>
  <cols>
    <col min="1" max="2" width="9.109375" style="6"/>
    <col min="3" max="3" width="35.6640625" style="6" customWidth="1"/>
    <col min="4" max="4" width="16.21875" style="6" bestFit="1" customWidth="1"/>
    <col min="5" max="5" width="12.88671875" style="6" bestFit="1" customWidth="1"/>
    <col min="6" max="6" width="5.21875" style="6" bestFit="1" customWidth="1"/>
    <col min="7" max="7" width="12.77734375" style="6" bestFit="1" customWidth="1"/>
    <col min="8" max="8" width="16.33203125" style="6" customWidth="1"/>
    <col min="9" max="9" width="6.5546875" style="6" customWidth="1"/>
    <col min="10" max="10" width="18.6640625" style="10" customWidth="1"/>
    <col min="11" max="11" width="14.44140625" style="6" customWidth="1"/>
    <col min="12" max="12" width="14.5546875" style="6" customWidth="1"/>
    <col min="13" max="16384" width="9.109375" style="6"/>
  </cols>
  <sheetData>
    <row r="1" spans="1:12" x14ac:dyDescent="0.3">
      <c r="A1" s="34" t="s">
        <v>104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45" customHeight="1" x14ac:dyDescent="0.3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15" x14ac:dyDescent="0.35">
      <c r="A3" s="3"/>
      <c r="B3" s="4"/>
      <c r="C3" s="4"/>
      <c r="D3" s="4"/>
      <c r="E3" s="4"/>
      <c r="F3" s="4"/>
      <c r="G3" s="4"/>
      <c r="H3" s="4"/>
      <c r="I3" s="4"/>
      <c r="J3" s="5"/>
      <c r="K3" s="4"/>
      <c r="L3" s="4"/>
    </row>
    <row r="4" spans="1:12" ht="45" customHeight="1" x14ac:dyDescent="0.3">
      <c r="A4" s="25" t="s">
        <v>0</v>
      </c>
      <c r="B4" s="25" t="s">
        <v>1</v>
      </c>
      <c r="C4" s="26" t="s">
        <v>2</v>
      </c>
      <c r="D4" s="25" t="s">
        <v>3</v>
      </c>
      <c r="E4" s="25" t="s">
        <v>4</v>
      </c>
      <c r="F4" s="25"/>
      <c r="G4" s="25"/>
      <c r="H4" s="25" t="s">
        <v>5</v>
      </c>
      <c r="I4" s="25"/>
      <c r="J4" s="25"/>
      <c r="K4" s="25" t="s">
        <v>6</v>
      </c>
      <c r="L4" s="25" t="s">
        <v>7</v>
      </c>
    </row>
    <row r="5" spans="1:12" ht="15" x14ac:dyDescent="0.3">
      <c r="A5" s="25"/>
      <c r="B5" s="25"/>
      <c r="C5" s="26"/>
      <c r="D5" s="25"/>
      <c r="E5" s="1" t="s">
        <v>8</v>
      </c>
      <c r="F5" s="1" t="s">
        <v>9</v>
      </c>
      <c r="G5" s="1" t="s">
        <v>10</v>
      </c>
      <c r="H5" s="1" t="s">
        <v>8</v>
      </c>
      <c r="I5" s="1" t="s">
        <v>9</v>
      </c>
      <c r="J5" s="2" t="s">
        <v>10</v>
      </c>
      <c r="K5" s="25"/>
      <c r="L5" s="25"/>
    </row>
    <row r="6" spans="1:12" ht="15" x14ac:dyDescent="0.3">
      <c r="A6" s="1">
        <v>1</v>
      </c>
      <c r="B6" s="1">
        <v>1</v>
      </c>
      <c r="C6" s="7" t="s">
        <v>96</v>
      </c>
      <c r="D6" s="1" t="s">
        <v>11</v>
      </c>
      <c r="E6" s="1" t="s">
        <v>12</v>
      </c>
      <c r="F6" s="8">
        <v>0.2</v>
      </c>
      <c r="G6" s="1" t="s">
        <v>11</v>
      </c>
      <c r="H6" s="1" t="s">
        <v>13</v>
      </c>
      <c r="I6" s="8">
        <v>0.2</v>
      </c>
      <c r="J6" s="2" t="s">
        <v>14</v>
      </c>
      <c r="K6" s="1"/>
      <c r="L6" s="1"/>
    </row>
    <row r="7" spans="1:12" ht="15" x14ac:dyDescent="0.3">
      <c r="A7" s="1">
        <v>1</v>
      </c>
      <c r="B7" s="1">
        <v>2</v>
      </c>
      <c r="C7" s="7" t="s">
        <v>97</v>
      </c>
      <c r="D7" s="1" t="s">
        <v>11</v>
      </c>
      <c r="E7" s="1" t="s">
        <v>12</v>
      </c>
      <c r="F7" s="8">
        <v>0.2</v>
      </c>
      <c r="G7" s="1" t="s">
        <v>11</v>
      </c>
      <c r="H7" s="1" t="s">
        <v>15</v>
      </c>
      <c r="I7" s="8">
        <v>0.2</v>
      </c>
      <c r="J7" s="2" t="s">
        <v>16</v>
      </c>
      <c r="K7" s="1"/>
      <c r="L7" s="1"/>
    </row>
    <row r="8" spans="1:12" ht="15" x14ac:dyDescent="0.3">
      <c r="A8" s="1">
        <v>1</v>
      </c>
      <c r="B8" s="1">
        <v>3</v>
      </c>
      <c r="C8" s="7" t="s">
        <v>98</v>
      </c>
      <c r="D8" s="1" t="s">
        <v>11</v>
      </c>
      <c r="E8" s="1" t="s">
        <v>17</v>
      </c>
      <c r="F8" s="8">
        <v>0.2</v>
      </c>
      <c r="G8" s="1" t="s">
        <v>18</v>
      </c>
      <c r="H8" s="1" t="s">
        <v>19</v>
      </c>
      <c r="I8" s="8">
        <v>0.2</v>
      </c>
      <c r="J8" s="2" t="s">
        <v>20</v>
      </c>
      <c r="K8" s="1"/>
      <c r="L8" s="1"/>
    </row>
    <row r="9" spans="1:12" ht="15" x14ac:dyDescent="0.3">
      <c r="A9" s="1">
        <v>1</v>
      </c>
      <c r="B9" s="1">
        <v>4</v>
      </c>
      <c r="C9" s="7" t="s">
        <v>99</v>
      </c>
      <c r="D9" s="1" t="s">
        <v>11</v>
      </c>
      <c r="E9" s="1" t="s">
        <v>21</v>
      </c>
      <c r="F9" s="8">
        <v>0.2</v>
      </c>
      <c r="G9" s="1" t="s">
        <v>22</v>
      </c>
      <c r="H9" s="1" t="s">
        <v>21</v>
      </c>
      <c r="I9" s="8">
        <v>0.2</v>
      </c>
      <c r="J9" s="2" t="s">
        <v>23</v>
      </c>
      <c r="K9" s="1" t="s">
        <v>24</v>
      </c>
      <c r="L9" s="1"/>
    </row>
    <row r="10" spans="1:12" ht="15" x14ac:dyDescent="0.3">
      <c r="A10" s="1">
        <v>2</v>
      </c>
      <c r="B10" s="1">
        <v>1</v>
      </c>
      <c r="C10" s="7" t="s">
        <v>97</v>
      </c>
      <c r="D10" s="1" t="s">
        <v>11</v>
      </c>
      <c r="E10" s="1" t="s">
        <v>12</v>
      </c>
      <c r="F10" s="8">
        <v>0.2</v>
      </c>
      <c r="G10" s="1" t="s">
        <v>11</v>
      </c>
      <c r="H10" s="1" t="s">
        <v>25</v>
      </c>
      <c r="I10" s="8">
        <v>0.2</v>
      </c>
      <c r="J10" s="2" t="s">
        <v>26</v>
      </c>
      <c r="K10" s="1"/>
      <c r="L10" s="1"/>
    </row>
    <row r="11" spans="1:12" ht="15" x14ac:dyDescent="0.3">
      <c r="A11" s="1">
        <v>2</v>
      </c>
      <c r="B11" s="1">
        <v>2</v>
      </c>
      <c r="C11" s="7" t="s">
        <v>99</v>
      </c>
      <c r="D11" s="1" t="s">
        <v>11</v>
      </c>
      <c r="E11" s="1" t="s">
        <v>21</v>
      </c>
      <c r="F11" s="8">
        <v>0.2</v>
      </c>
      <c r="G11" s="1" t="s">
        <v>22</v>
      </c>
      <c r="H11" s="1" t="s">
        <v>21</v>
      </c>
      <c r="I11" s="8">
        <v>0.2</v>
      </c>
      <c r="J11" s="2" t="s">
        <v>23</v>
      </c>
      <c r="K11" s="1" t="s">
        <v>24</v>
      </c>
      <c r="L11" s="1"/>
    </row>
    <row r="12" spans="1:12" ht="15" x14ac:dyDescent="0.3">
      <c r="A12" s="1">
        <v>3</v>
      </c>
      <c r="B12" s="1">
        <v>1</v>
      </c>
      <c r="C12" s="7" t="s">
        <v>100</v>
      </c>
      <c r="D12" s="1" t="s">
        <v>11</v>
      </c>
      <c r="E12" s="1" t="s">
        <v>27</v>
      </c>
      <c r="F12" s="8">
        <v>0</v>
      </c>
      <c r="G12" s="1" t="s">
        <v>27</v>
      </c>
      <c r="H12" s="1" t="s">
        <v>28</v>
      </c>
      <c r="I12" s="8">
        <v>0</v>
      </c>
      <c r="J12" s="2" t="s">
        <v>29</v>
      </c>
      <c r="K12" s="1"/>
      <c r="L12" s="1"/>
    </row>
    <row r="13" spans="1:12" ht="15" x14ac:dyDescent="0.3">
      <c r="A13" s="1">
        <v>3</v>
      </c>
      <c r="B13" s="1">
        <v>2</v>
      </c>
      <c r="C13" s="7" t="s">
        <v>97</v>
      </c>
      <c r="D13" s="1" t="s">
        <v>11</v>
      </c>
      <c r="E13" s="1" t="s">
        <v>12</v>
      </c>
      <c r="F13" s="8">
        <v>0.2</v>
      </c>
      <c r="G13" s="1" t="s">
        <v>11</v>
      </c>
      <c r="H13" s="1" t="s">
        <v>30</v>
      </c>
      <c r="I13" s="8">
        <v>0.2</v>
      </c>
      <c r="J13" s="2" t="s">
        <v>31</v>
      </c>
      <c r="K13" s="1"/>
      <c r="L13" s="1"/>
    </row>
    <row r="14" spans="1:12" ht="15" x14ac:dyDescent="0.3">
      <c r="A14" s="1">
        <v>3</v>
      </c>
      <c r="B14" s="1">
        <v>3</v>
      </c>
      <c r="C14" s="7" t="s">
        <v>98</v>
      </c>
      <c r="D14" s="1" t="s">
        <v>11</v>
      </c>
      <c r="E14" s="1" t="s">
        <v>17</v>
      </c>
      <c r="F14" s="8">
        <v>0.2</v>
      </c>
      <c r="G14" s="1" t="s">
        <v>18</v>
      </c>
      <c r="H14" s="1" t="s">
        <v>17</v>
      </c>
      <c r="I14" s="8">
        <v>0.2</v>
      </c>
      <c r="J14" s="2" t="s">
        <v>32</v>
      </c>
      <c r="K14" s="1"/>
      <c r="L14" s="1"/>
    </row>
    <row r="15" spans="1:12" ht="15" x14ac:dyDescent="0.3">
      <c r="A15" s="1">
        <v>3</v>
      </c>
      <c r="B15" s="1">
        <v>4</v>
      </c>
      <c r="C15" s="7" t="s">
        <v>99</v>
      </c>
      <c r="D15" s="1" t="s">
        <v>11</v>
      </c>
      <c r="E15" s="1" t="s">
        <v>21</v>
      </c>
      <c r="F15" s="8">
        <v>0.2</v>
      </c>
      <c r="G15" s="1" t="s">
        <v>22</v>
      </c>
      <c r="H15" s="1" t="s">
        <v>21</v>
      </c>
      <c r="I15" s="8">
        <v>0.2</v>
      </c>
      <c r="J15" s="2" t="s">
        <v>23</v>
      </c>
      <c r="K15" s="1" t="s">
        <v>24</v>
      </c>
      <c r="L15" s="1"/>
    </row>
    <row r="16" spans="1:12" ht="15" x14ac:dyDescent="0.3">
      <c r="A16" s="1">
        <v>4</v>
      </c>
      <c r="B16" s="1">
        <v>1</v>
      </c>
      <c r="C16" s="7" t="s">
        <v>97</v>
      </c>
      <c r="D16" s="1" t="s">
        <v>11</v>
      </c>
      <c r="E16" s="1" t="s">
        <v>12</v>
      </c>
      <c r="F16" s="8">
        <v>0.2</v>
      </c>
      <c r="G16" s="1" t="s">
        <v>11</v>
      </c>
      <c r="H16" s="1" t="s">
        <v>25</v>
      </c>
      <c r="I16" s="8">
        <v>0.2</v>
      </c>
      <c r="J16" s="2" t="s">
        <v>26</v>
      </c>
      <c r="K16" s="1"/>
      <c r="L16" s="1"/>
    </row>
    <row r="17" spans="1:12" ht="15" x14ac:dyDescent="0.3">
      <c r="A17" s="1">
        <v>4</v>
      </c>
      <c r="B17" s="1">
        <v>2</v>
      </c>
      <c r="C17" s="7" t="s">
        <v>99</v>
      </c>
      <c r="D17" s="1" t="s">
        <v>11</v>
      </c>
      <c r="E17" s="1" t="s">
        <v>21</v>
      </c>
      <c r="F17" s="8">
        <v>0.2</v>
      </c>
      <c r="G17" s="1" t="s">
        <v>22</v>
      </c>
      <c r="H17" s="1" t="s">
        <v>21</v>
      </c>
      <c r="I17" s="8">
        <v>0.2</v>
      </c>
      <c r="J17" s="2" t="s">
        <v>23</v>
      </c>
      <c r="K17" s="1" t="s">
        <v>24</v>
      </c>
      <c r="L17" s="1"/>
    </row>
    <row r="18" spans="1:12" ht="15" x14ac:dyDescent="0.3">
      <c r="A18" s="1">
        <v>5</v>
      </c>
      <c r="B18" s="1">
        <v>1</v>
      </c>
      <c r="C18" s="7" t="s">
        <v>98</v>
      </c>
      <c r="D18" s="1" t="s">
        <v>11</v>
      </c>
      <c r="E18" s="1" t="s">
        <v>17</v>
      </c>
      <c r="F18" s="8">
        <v>0.2</v>
      </c>
      <c r="G18" s="1" t="s">
        <v>18</v>
      </c>
      <c r="H18" s="1" t="s">
        <v>17</v>
      </c>
      <c r="I18" s="8">
        <v>0.2</v>
      </c>
      <c r="J18" s="2" t="s">
        <v>32</v>
      </c>
      <c r="K18" s="1"/>
      <c r="L18" s="1"/>
    </row>
    <row r="19" spans="1:12" ht="15" x14ac:dyDescent="0.3">
      <c r="A19" s="1">
        <v>5</v>
      </c>
      <c r="B19" s="1">
        <v>2</v>
      </c>
      <c r="C19" s="7" t="s">
        <v>99</v>
      </c>
      <c r="D19" s="1" t="s">
        <v>11</v>
      </c>
      <c r="E19" s="1" t="s">
        <v>21</v>
      </c>
      <c r="F19" s="8">
        <v>0.2</v>
      </c>
      <c r="G19" s="1" t="s">
        <v>22</v>
      </c>
      <c r="H19" s="1" t="s">
        <v>21</v>
      </c>
      <c r="I19" s="8">
        <v>0.2</v>
      </c>
      <c r="J19" s="2" t="s">
        <v>23</v>
      </c>
      <c r="K19" s="1" t="s">
        <v>24</v>
      </c>
      <c r="L19" s="1"/>
    </row>
    <row r="20" spans="1:12" ht="15" x14ac:dyDescent="0.3">
      <c r="A20" s="1">
        <v>6</v>
      </c>
      <c r="B20" s="1">
        <v>1</v>
      </c>
      <c r="C20" s="7" t="s">
        <v>101</v>
      </c>
      <c r="D20" s="1" t="s">
        <v>11</v>
      </c>
      <c r="E20" s="1" t="s">
        <v>27</v>
      </c>
      <c r="F20" s="8">
        <v>0</v>
      </c>
      <c r="G20" s="1" t="s">
        <v>27</v>
      </c>
      <c r="H20" s="1" t="s">
        <v>27</v>
      </c>
      <c r="I20" s="8">
        <v>0</v>
      </c>
      <c r="J20" s="2" t="s">
        <v>33</v>
      </c>
      <c r="K20" s="1"/>
      <c r="L20" s="1"/>
    </row>
    <row r="21" spans="1:12" ht="15" x14ac:dyDescent="0.3">
      <c r="A21" s="1">
        <v>6</v>
      </c>
      <c r="B21" s="1">
        <v>2</v>
      </c>
      <c r="C21" s="7" t="s">
        <v>99</v>
      </c>
      <c r="D21" s="1" t="s">
        <v>11</v>
      </c>
      <c r="E21" s="1" t="s">
        <v>21</v>
      </c>
      <c r="F21" s="8">
        <v>0.2</v>
      </c>
      <c r="G21" s="1" t="s">
        <v>22</v>
      </c>
      <c r="H21" s="1" t="s">
        <v>21</v>
      </c>
      <c r="I21" s="8">
        <v>0.2</v>
      </c>
      <c r="J21" s="2" t="s">
        <v>23</v>
      </c>
      <c r="K21" s="1" t="s">
        <v>24</v>
      </c>
      <c r="L21" s="1"/>
    </row>
    <row r="22" spans="1:12" ht="15" x14ac:dyDescent="0.3">
      <c r="A22" s="1">
        <v>7</v>
      </c>
      <c r="B22" s="1">
        <v>1</v>
      </c>
      <c r="C22" s="7" t="s">
        <v>99</v>
      </c>
      <c r="D22" s="1" t="s">
        <v>11</v>
      </c>
      <c r="E22" s="1" t="s">
        <v>21</v>
      </c>
      <c r="F22" s="8">
        <v>0.2</v>
      </c>
      <c r="G22" s="1" t="s">
        <v>22</v>
      </c>
      <c r="H22" s="1" t="s">
        <v>21</v>
      </c>
      <c r="I22" s="8">
        <v>0.2</v>
      </c>
      <c r="J22" s="2" t="s">
        <v>23</v>
      </c>
      <c r="K22" s="1" t="s">
        <v>24</v>
      </c>
      <c r="L22" s="1"/>
    </row>
    <row r="23" spans="1:12" ht="15" x14ac:dyDescent="0.3">
      <c r="A23" s="1">
        <v>8</v>
      </c>
      <c r="B23" s="1">
        <v>1</v>
      </c>
      <c r="C23" s="7" t="s">
        <v>98</v>
      </c>
      <c r="D23" s="1" t="s">
        <v>11</v>
      </c>
      <c r="E23" s="1" t="s">
        <v>17</v>
      </c>
      <c r="F23" s="8">
        <v>0.2</v>
      </c>
      <c r="G23" s="1" t="s">
        <v>18</v>
      </c>
      <c r="H23" s="1" t="s">
        <v>17</v>
      </c>
      <c r="I23" s="8">
        <v>0.2</v>
      </c>
      <c r="J23" s="2" t="s">
        <v>32</v>
      </c>
      <c r="K23" s="1"/>
      <c r="L23" s="1"/>
    </row>
    <row r="24" spans="1:12" ht="15" x14ac:dyDescent="0.3">
      <c r="A24" s="1">
        <v>8</v>
      </c>
      <c r="B24" s="1">
        <v>2</v>
      </c>
      <c r="C24" s="7" t="s">
        <v>99</v>
      </c>
      <c r="D24" s="1" t="s">
        <v>11</v>
      </c>
      <c r="E24" s="1" t="s">
        <v>21</v>
      </c>
      <c r="F24" s="8">
        <v>0.2</v>
      </c>
      <c r="G24" s="1" t="s">
        <v>22</v>
      </c>
      <c r="H24" s="1" t="s">
        <v>21</v>
      </c>
      <c r="I24" s="8">
        <v>0.2</v>
      </c>
      <c r="J24" s="2" t="s">
        <v>23</v>
      </c>
      <c r="K24" s="1" t="s">
        <v>24</v>
      </c>
      <c r="L24" s="1"/>
    </row>
    <row r="25" spans="1:12" ht="15" x14ac:dyDescent="0.3">
      <c r="A25" s="1">
        <v>9</v>
      </c>
      <c r="B25" s="1">
        <v>1</v>
      </c>
      <c r="C25" s="7" t="s">
        <v>98</v>
      </c>
      <c r="D25" s="1" t="s">
        <v>11</v>
      </c>
      <c r="E25" s="1" t="s">
        <v>17</v>
      </c>
      <c r="F25" s="8">
        <v>0.2</v>
      </c>
      <c r="G25" s="1" t="s">
        <v>18</v>
      </c>
      <c r="H25" s="1" t="s">
        <v>17</v>
      </c>
      <c r="I25" s="8">
        <v>0.2</v>
      </c>
      <c r="J25" s="2" t="s">
        <v>32</v>
      </c>
      <c r="K25" s="1"/>
      <c r="L25" s="1"/>
    </row>
    <row r="26" spans="1:12" ht="15" x14ac:dyDescent="0.3">
      <c r="A26" s="1">
        <v>9</v>
      </c>
      <c r="B26" s="1">
        <v>2</v>
      </c>
      <c r="C26" s="7" t="s">
        <v>99</v>
      </c>
      <c r="D26" s="1" t="s">
        <v>11</v>
      </c>
      <c r="E26" s="1" t="s">
        <v>21</v>
      </c>
      <c r="F26" s="8">
        <v>0.2</v>
      </c>
      <c r="G26" s="1" t="s">
        <v>22</v>
      </c>
      <c r="H26" s="1" t="s">
        <v>21</v>
      </c>
      <c r="I26" s="8">
        <v>0.2</v>
      </c>
      <c r="J26" s="2" t="s">
        <v>23</v>
      </c>
      <c r="K26" s="1" t="s">
        <v>24</v>
      </c>
      <c r="L26" s="1"/>
    </row>
    <row r="27" spans="1:12" ht="15" x14ac:dyDescent="0.3">
      <c r="A27" s="1">
        <v>10</v>
      </c>
      <c r="B27" s="1">
        <v>1</v>
      </c>
      <c r="C27" s="7" t="s">
        <v>99</v>
      </c>
      <c r="D27" s="1" t="s">
        <v>11</v>
      </c>
      <c r="E27" s="1" t="s">
        <v>21</v>
      </c>
      <c r="F27" s="8">
        <v>0.2</v>
      </c>
      <c r="G27" s="1" t="s">
        <v>22</v>
      </c>
      <c r="H27" s="1" t="s">
        <v>21</v>
      </c>
      <c r="I27" s="8">
        <v>0.2</v>
      </c>
      <c r="J27" s="2" t="s">
        <v>23</v>
      </c>
      <c r="K27" s="1" t="s">
        <v>24</v>
      </c>
      <c r="L27" s="1"/>
    </row>
    <row r="28" spans="1:12" ht="15" x14ac:dyDescent="0.3">
      <c r="A28" s="1">
        <v>11</v>
      </c>
      <c r="B28" s="1">
        <v>1</v>
      </c>
      <c r="C28" s="7" t="s">
        <v>98</v>
      </c>
      <c r="D28" s="1" t="s">
        <v>11</v>
      </c>
      <c r="E28" s="1" t="s">
        <v>17</v>
      </c>
      <c r="F28" s="8">
        <v>0.2</v>
      </c>
      <c r="G28" s="1" t="s">
        <v>18</v>
      </c>
      <c r="H28" s="1" t="s">
        <v>17</v>
      </c>
      <c r="I28" s="8">
        <v>0.2</v>
      </c>
      <c r="J28" s="2" t="s">
        <v>32</v>
      </c>
      <c r="K28" s="1"/>
      <c r="L28" s="1"/>
    </row>
    <row r="29" spans="1:12" ht="15" x14ac:dyDescent="0.3">
      <c r="A29" s="1">
        <v>11</v>
      </c>
      <c r="B29" s="1">
        <v>2</v>
      </c>
      <c r="C29" s="7" t="s">
        <v>99</v>
      </c>
      <c r="D29" s="1" t="s">
        <v>11</v>
      </c>
      <c r="E29" s="1" t="s">
        <v>21</v>
      </c>
      <c r="F29" s="8">
        <v>0.2</v>
      </c>
      <c r="G29" s="1" t="s">
        <v>22</v>
      </c>
      <c r="H29" s="1" t="s">
        <v>21</v>
      </c>
      <c r="I29" s="8">
        <v>0.2</v>
      </c>
      <c r="J29" s="2" t="s">
        <v>23</v>
      </c>
      <c r="K29" s="1" t="s">
        <v>24</v>
      </c>
      <c r="L29" s="1"/>
    </row>
    <row r="30" spans="1:12" ht="15" x14ac:dyDescent="0.3">
      <c r="A30" s="1">
        <v>12</v>
      </c>
      <c r="B30" s="1">
        <v>1</v>
      </c>
      <c r="C30" s="7" t="s">
        <v>98</v>
      </c>
      <c r="D30" s="1" t="s">
        <v>11</v>
      </c>
      <c r="E30" s="1" t="s">
        <v>17</v>
      </c>
      <c r="F30" s="8">
        <v>0.2</v>
      </c>
      <c r="G30" s="1" t="s">
        <v>18</v>
      </c>
      <c r="H30" s="1" t="s">
        <v>17</v>
      </c>
      <c r="I30" s="8">
        <v>0.2</v>
      </c>
      <c r="J30" s="2" t="s">
        <v>32</v>
      </c>
      <c r="K30" s="1"/>
      <c r="L30" s="1"/>
    </row>
    <row r="31" spans="1:12" ht="15" x14ac:dyDescent="0.3">
      <c r="A31" s="1">
        <v>12</v>
      </c>
      <c r="B31" s="1">
        <v>2</v>
      </c>
      <c r="C31" s="7" t="s">
        <v>99</v>
      </c>
      <c r="D31" s="1" t="s">
        <v>11</v>
      </c>
      <c r="E31" s="1" t="s">
        <v>21</v>
      </c>
      <c r="F31" s="8">
        <v>0.2</v>
      </c>
      <c r="G31" s="1" t="s">
        <v>22</v>
      </c>
      <c r="H31" s="1" t="s">
        <v>21</v>
      </c>
      <c r="I31" s="8">
        <v>0.2</v>
      </c>
      <c r="J31" s="2" t="s">
        <v>23</v>
      </c>
      <c r="K31" s="1" t="s">
        <v>24</v>
      </c>
      <c r="L31" s="1"/>
    </row>
    <row r="32" spans="1:12" ht="15" x14ac:dyDescent="0.3">
      <c r="A32" s="1">
        <v>13</v>
      </c>
      <c r="B32" s="1">
        <v>1</v>
      </c>
      <c r="C32" s="7" t="s">
        <v>98</v>
      </c>
      <c r="D32" s="1" t="s">
        <v>11</v>
      </c>
      <c r="E32" s="1" t="s">
        <v>17</v>
      </c>
      <c r="F32" s="8">
        <v>0.2</v>
      </c>
      <c r="G32" s="1" t="s">
        <v>18</v>
      </c>
      <c r="H32" s="1" t="s">
        <v>17</v>
      </c>
      <c r="I32" s="8">
        <v>0.2</v>
      </c>
      <c r="J32" s="2" t="s">
        <v>32</v>
      </c>
      <c r="K32" s="1"/>
      <c r="L32" s="1"/>
    </row>
    <row r="33" spans="1:12" ht="15" x14ac:dyDescent="0.3">
      <c r="A33" s="1">
        <v>13</v>
      </c>
      <c r="B33" s="1">
        <v>2</v>
      </c>
      <c r="C33" s="7" t="s">
        <v>99</v>
      </c>
      <c r="D33" s="1" t="s">
        <v>11</v>
      </c>
      <c r="E33" s="1" t="s">
        <v>21</v>
      </c>
      <c r="F33" s="8">
        <v>0.2</v>
      </c>
      <c r="G33" s="1" t="s">
        <v>22</v>
      </c>
      <c r="H33" s="1" t="s">
        <v>21</v>
      </c>
      <c r="I33" s="8">
        <v>0.2</v>
      </c>
      <c r="J33" s="2" t="s">
        <v>23</v>
      </c>
      <c r="K33" s="1" t="s">
        <v>24</v>
      </c>
      <c r="L33" s="1"/>
    </row>
    <row r="34" spans="1:12" ht="15" x14ac:dyDescent="0.3">
      <c r="A34" s="1">
        <v>14</v>
      </c>
      <c r="B34" s="1">
        <v>1</v>
      </c>
      <c r="C34" s="7" t="s">
        <v>99</v>
      </c>
      <c r="D34" s="1" t="s">
        <v>11</v>
      </c>
      <c r="E34" s="1" t="s">
        <v>21</v>
      </c>
      <c r="F34" s="8">
        <v>0.2</v>
      </c>
      <c r="G34" s="1" t="s">
        <v>22</v>
      </c>
      <c r="H34" s="1" t="s">
        <v>21</v>
      </c>
      <c r="I34" s="8">
        <v>0.2</v>
      </c>
      <c r="J34" s="2" t="s">
        <v>23</v>
      </c>
      <c r="K34" s="1" t="s">
        <v>24</v>
      </c>
      <c r="L34" s="1"/>
    </row>
    <row r="35" spans="1:12" ht="15" x14ac:dyDescent="0.3">
      <c r="A35" s="1">
        <v>15</v>
      </c>
      <c r="B35" s="1">
        <v>1</v>
      </c>
      <c r="C35" s="7" t="s">
        <v>96</v>
      </c>
      <c r="D35" s="1" t="s">
        <v>11</v>
      </c>
      <c r="E35" s="1" t="s">
        <v>12</v>
      </c>
      <c r="F35" s="8">
        <v>0.2</v>
      </c>
      <c r="G35" s="1" t="s">
        <v>11</v>
      </c>
      <c r="H35" s="1" t="s">
        <v>34</v>
      </c>
      <c r="I35" s="8">
        <v>0.2</v>
      </c>
      <c r="J35" s="2" t="s">
        <v>35</v>
      </c>
      <c r="K35" s="1"/>
      <c r="L35" s="1"/>
    </row>
    <row r="36" spans="1:12" ht="15" x14ac:dyDescent="0.3">
      <c r="A36" s="1">
        <v>15</v>
      </c>
      <c r="B36" s="1">
        <v>2</v>
      </c>
      <c r="C36" s="7" t="s">
        <v>98</v>
      </c>
      <c r="D36" s="1" t="s">
        <v>11</v>
      </c>
      <c r="E36" s="1" t="s">
        <v>17</v>
      </c>
      <c r="F36" s="8">
        <v>0.2</v>
      </c>
      <c r="G36" s="1" t="s">
        <v>18</v>
      </c>
      <c r="H36" s="1" t="s">
        <v>13</v>
      </c>
      <c r="I36" s="8">
        <v>0.2</v>
      </c>
      <c r="J36" s="2" t="s">
        <v>14</v>
      </c>
      <c r="K36" s="1"/>
      <c r="L36" s="1"/>
    </row>
    <row r="37" spans="1:12" ht="15" x14ac:dyDescent="0.3">
      <c r="A37" s="1">
        <v>15</v>
      </c>
      <c r="B37" s="1">
        <v>3</v>
      </c>
      <c r="C37" s="7" t="s">
        <v>99</v>
      </c>
      <c r="D37" s="1" t="s">
        <v>11</v>
      </c>
      <c r="E37" s="1" t="s">
        <v>21</v>
      </c>
      <c r="F37" s="8">
        <v>0.2</v>
      </c>
      <c r="G37" s="1" t="s">
        <v>22</v>
      </c>
      <c r="H37" s="1" t="s">
        <v>21</v>
      </c>
      <c r="I37" s="8">
        <v>0.2</v>
      </c>
      <c r="J37" s="2" t="s">
        <v>23</v>
      </c>
      <c r="K37" s="1" t="s">
        <v>24</v>
      </c>
      <c r="L37" s="1"/>
    </row>
    <row r="38" spans="1:12" ht="15" x14ac:dyDescent="0.3">
      <c r="A38" s="1">
        <v>16</v>
      </c>
      <c r="B38" s="1">
        <v>1</v>
      </c>
      <c r="C38" s="7" t="s">
        <v>98</v>
      </c>
      <c r="D38" s="1" t="s">
        <v>11</v>
      </c>
      <c r="E38" s="1" t="s">
        <v>17</v>
      </c>
      <c r="F38" s="8">
        <v>0.2</v>
      </c>
      <c r="G38" s="1" t="s">
        <v>18</v>
      </c>
      <c r="H38" s="1" t="s">
        <v>17</v>
      </c>
      <c r="I38" s="8">
        <v>0.2</v>
      </c>
      <c r="J38" s="2" t="s">
        <v>32</v>
      </c>
      <c r="K38" s="1"/>
      <c r="L38" s="1"/>
    </row>
    <row r="39" spans="1:12" ht="15" x14ac:dyDescent="0.3">
      <c r="A39" s="1">
        <v>16</v>
      </c>
      <c r="B39" s="1">
        <v>2</v>
      </c>
      <c r="C39" s="7" t="s">
        <v>99</v>
      </c>
      <c r="D39" s="1" t="s">
        <v>11</v>
      </c>
      <c r="E39" s="1" t="s">
        <v>21</v>
      </c>
      <c r="F39" s="8">
        <v>0.2</v>
      </c>
      <c r="G39" s="1" t="s">
        <v>22</v>
      </c>
      <c r="H39" s="1" t="s">
        <v>21</v>
      </c>
      <c r="I39" s="8">
        <v>0.2</v>
      </c>
      <c r="J39" s="2" t="s">
        <v>23</v>
      </c>
      <c r="K39" s="1" t="s">
        <v>24</v>
      </c>
      <c r="L39" s="1"/>
    </row>
    <row r="40" spans="1:12" ht="15" x14ac:dyDescent="0.3">
      <c r="A40" s="1">
        <v>17</v>
      </c>
      <c r="B40" s="1">
        <v>1</v>
      </c>
      <c r="C40" s="7" t="s">
        <v>99</v>
      </c>
      <c r="D40" s="1" t="s">
        <v>11</v>
      </c>
      <c r="E40" s="1" t="s">
        <v>21</v>
      </c>
      <c r="F40" s="8">
        <v>0.2</v>
      </c>
      <c r="G40" s="1" t="s">
        <v>22</v>
      </c>
      <c r="H40" s="1" t="s">
        <v>21</v>
      </c>
      <c r="I40" s="8">
        <v>0.2</v>
      </c>
      <c r="J40" s="2" t="s">
        <v>23</v>
      </c>
      <c r="K40" s="1" t="s">
        <v>24</v>
      </c>
      <c r="L40" s="1"/>
    </row>
    <row r="41" spans="1:12" ht="15" x14ac:dyDescent="0.3">
      <c r="A41" s="1">
        <v>18</v>
      </c>
      <c r="B41" s="1">
        <v>1</v>
      </c>
      <c r="C41" s="7" t="s">
        <v>96</v>
      </c>
      <c r="D41" s="1" t="s">
        <v>11</v>
      </c>
      <c r="E41" s="1" t="s">
        <v>12</v>
      </c>
      <c r="F41" s="8">
        <v>0.2</v>
      </c>
      <c r="G41" s="1" t="s">
        <v>11</v>
      </c>
      <c r="H41" s="1" t="s">
        <v>36</v>
      </c>
      <c r="I41" s="8">
        <v>0.2</v>
      </c>
      <c r="J41" s="2" t="s">
        <v>37</v>
      </c>
      <c r="K41" s="1"/>
      <c r="L41" s="1"/>
    </row>
    <row r="42" spans="1:12" ht="15" x14ac:dyDescent="0.3">
      <c r="A42" s="1">
        <v>18</v>
      </c>
      <c r="B42" s="1">
        <v>2</v>
      </c>
      <c r="C42" s="7" t="s">
        <v>98</v>
      </c>
      <c r="D42" s="1" t="s">
        <v>11</v>
      </c>
      <c r="E42" s="1" t="s">
        <v>17</v>
      </c>
      <c r="F42" s="8">
        <v>0.2</v>
      </c>
      <c r="G42" s="1" t="s">
        <v>18</v>
      </c>
      <c r="H42" s="1" t="s">
        <v>17</v>
      </c>
      <c r="I42" s="8">
        <v>0.2</v>
      </c>
      <c r="J42" s="2" t="s">
        <v>32</v>
      </c>
      <c r="K42" s="1"/>
      <c r="L42" s="1"/>
    </row>
    <row r="43" spans="1:12" ht="15" x14ac:dyDescent="0.3">
      <c r="A43" s="1">
        <v>18</v>
      </c>
      <c r="B43" s="1">
        <v>3</v>
      </c>
      <c r="C43" s="7" t="s">
        <v>99</v>
      </c>
      <c r="D43" s="1" t="s">
        <v>11</v>
      </c>
      <c r="E43" s="1" t="s">
        <v>21</v>
      </c>
      <c r="F43" s="8">
        <v>0.2</v>
      </c>
      <c r="G43" s="1" t="s">
        <v>22</v>
      </c>
      <c r="H43" s="1" t="s">
        <v>21</v>
      </c>
      <c r="I43" s="8">
        <v>0.2</v>
      </c>
      <c r="J43" s="2" t="s">
        <v>23</v>
      </c>
      <c r="K43" s="1" t="s">
        <v>24</v>
      </c>
      <c r="L43" s="1"/>
    </row>
    <row r="44" spans="1:12" ht="15" x14ac:dyDescent="0.3">
      <c r="A44" s="1">
        <v>19</v>
      </c>
      <c r="B44" s="1">
        <v>1</v>
      </c>
      <c r="C44" s="7" t="s">
        <v>98</v>
      </c>
      <c r="D44" s="1" t="s">
        <v>11</v>
      </c>
      <c r="E44" s="1" t="s">
        <v>17</v>
      </c>
      <c r="F44" s="8">
        <v>0.2</v>
      </c>
      <c r="G44" s="1" t="s">
        <v>18</v>
      </c>
      <c r="H44" s="1" t="s">
        <v>17</v>
      </c>
      <c r="I44" s="8">
        <v>0.2</v>
      </c>
      <c r="J44" s="2" t="s">
        <v>32</v>
      </c>
      <c r="K44" s="1"/>
      <c r="L44" s="1"/>
    </row>
    <row r="45" spans="1:12" ht="15" x14ac:dyDescent="0.3">
      <c r="A45" s="1">
        <v>19</v>
      </c>
      <c r="B45" s="1">
        <v>2</v>
      </c>
      <c r="C45" s="7" t="s">
        <v>99</v>
      </c>
      <c r="D45" s="1" t="s">
        <v>11</v>
      </c>
      <c r="E45" s="1" t="s">
        <v>21</v>
      </c>
      <c r="F45" s="8">
        <v>0.2</v>
      </c>
      <c r="G45" s="1" t="s">
        <v>22</v>
      </c>
      <c r="H45" s="1" t="s">
        <v>21</v>
      </c>
      <c r="I45" s="8">
        <v>0.2</v>
      </c>
      <c r="J45" s="2" t="s">
        <v>23</v>
      </c>
      <c r="K45" s="1" t="s">
        <v>24</v>
      </c>
      <c r="L45" s="1"/>
    </row>
    <row r="46" spans="1:12" ht="15" x14ac:dyDescent="0.3">
      <c r="A46" s="1">
        <v>20</v>
      </c>
      <c r="B46" s="1">
        <v>1</v>
      </c>
      <c r="C46" s="7" t="s">
        <v>96</v>
      </c>
      <c r="D46" s="1" t="s">
        <v>11</v>
      </c>
      <c r="E46" s="1" t="s">
        <v>12</v>
      </c>
      <c r="F46" s="8">
        <v>0.2</v>
      </c>
      <c r="G46" s="1" t="s">
        <v>11</v>
      </c>
      <c r="H46" s="1" t="s">
        <v>25</v>
      </c>
      <c r="I46" s="8">
        <v>0.2</v>
      </c>
      <c r="J46" s="2" t="s">
        <v>26</v>
      </c>
      <c r="K46" s="1"/>
      <c r="L46" s="1"/>
    </row>
    <row r="47" spans="1:12" ht="15" x14ac:dyDescent="0.3">
      <c r="A47" s="1">
        <v>20</v>
      </c>
      <c r="B47" s="1">
        <v>2</v>
      </c>
      <c r="C47" s="7" t="s">
        <v>99</v>
      </c>
      <c r="D47" s="1" t="s">
        <v>11</v>
      </c>
      <c r="E47" s="1" t="s">
        <v>21</v>
      </c>
      <c r="F47" s="8">
        <v>0.2</v>
      </c>
      <c r="G47" s="1" t="s">
        <v>22</v>
      </c>
      <c r="H47" s="1" t="s">
        <v>21</v>
      </c>
      <c r="I47" s="8">
        <v>0.2</v>
      </c>
      <c r="J47" s="2" t="s">
        <v>23</v>
      </c>
      <c r="K47" s="1" t="s">
        <v>24</v>
      </c>
      <c r="L47" s="1"/>
    </row>
    <row r="48" spans="1:12" ht="15" x14ac:dyDescent="0.35">
      <c r="A48" s="9" t="s">
        <v>38</v>
      </c>
      <c r="B48" s="4"/>
      <c r="C48" s="4"/>
      <c r="D48" s="4"/>
      <c r="E48" s="4"/>
      <c r="F48" s="4"/>
      <c r="G48" s="4"/>
      <c r="H48" s="4"/>
      <c r="I48" s="4"/>
      <c r="J48" s="5"/>
      <c r="K48" s="4"/>
      <c r="L48" s="4"/>
    </row>
  </sheetData>
  <mergeCells count="9">
    <mergeCell ref="A1:L2"/>
    <mergeCell ref="K4:K5"/>
    <mergeCell ref="L4:L5"/>
    <mergeCell ref="A4:A5"/>
    <mergeCell ref="B4:B5"/>
    <mergeCell ref="C4:C5"/>
    <mergeCell ref="D4:D5"/>
    <mergeCell ref="E4:G4"/>
    <mergeCell ref="H4:J4"/>
  </mergeCells>
  <pageMargins left="0.24" right="0.2" top="0.31" bottom="0.22" header="0.3" footer="0.3"/>
  <pageSetup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10D5A-E621-4CE3-962A-5F139641DC84}">
  <dimension ref="A2:X29"/>
  <sheetViews>
    <sheetView topLeftCell="A2" workbookViewId="0">
      <pane xSplit="6" ySplit="5" topLeftCell="R7" activePane="bottomRight" state="frozen"/>
      <selection activeCell="A2" sqref="A2"/>
      <selection pane="topRight" activeCell="H2" sqref="H2"/>
      <selection pane="bottomLeft" activeCell="A4" sqref="A4"/>
      <selection pane="bottomRight" activeCell="A2" sqref="A2:L3"/>
    </sheetView>
  </sheetViews>
  <sheetFormatPr defaultRowHeight="15.6" x14ac:dyDescent="0.35"/>
  <cols>
    <col min="1" max="1" width="4.88671875" style="11" customWidth="1"/>
    <col min="2" max="2" width="17.109375" style="11" customWidth="1"/>
    <col min="3" max="3" width="34.6640625" style="11" customWidth="1"/>
    <col min="4" max="4" width="11.44140625" style="11" customWidth="1"/>
    <col min="5" max="5" width="10.44140625" style="11" customWidth="1"/>
    <col min="6" max="6" width="15.6640625" style="11" customWidth="1"/>
    <col min="7" max="8" width="15.44140625" style="11" customWidth="1"/>
    <col min="9" max="11" width="16" style="11" customWidth="1"/>
    <col min="12" max="12" width="13.88671875" style="11" customWidth="1"/>
    <col min="13" max="24" width="14.44140625" style="11" customWidth="1"/>
    <col min="25" max="16384" width="8.88671875" style="11"/>
  </cols>
  <sheetData>
    <row r="2" spans="1:24" x14ac:dyDescent="0.35">
      <c r="A2" s="30" t="s">
        <v>102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24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5" spans="1:24" x14ac:dyDescent="0.35">
      <c r="A5" s="31" t="s">
        <v>82</v>
      </c>
      <c r="B5" s="31" t="s">
        <v>39</v>
      </c>
      <c r="C5" s="31" t="s">
        <v>40</v>
      </c>
      <c r="D5" s="31" t="s">
        <v>83</v>
      </c>
      <c r="E5" s="31" t="s">
        <v>41</v>
      </c>
      <c r="F5" s="32" t="s">
        <v>88</v>
      </c>
      <c r="G5" s="33" t="s">
        <v>89</v>
      </c>
      <c r="H5" s="33"/>
      <c r="I5" s="33"/>
      <c r="J5" s="33" t="s">
        <v>90</v>
      </c>
      <c r="K5" s="33"/>
      <c r="L5" s="33"/>
      <c r="M5" s="33" t="s">
        <v>92</v>
      </c>
      <c r="N5" s="33"/>
      <c r="O5" s="33"/>
      <c r="P5" s="27" t="s">
        <v>94</v>
      </c>
      <c r="Q5" s="28"/>
      <c r="R5" s="29"/>
      <c r="S5" s="27" t="s">
        <v>91</v>
      </c>
      <c r="T5" s="28"/>
      <c r="U5" s="29"/>
      <c r="V5" s="27" t="s">
        <v>93</v>
      </c>
      <c r="W5" s="28"/>
      <c r="X5" s="29"/>
    </row>
    <row r="6" spans="1:24" ht="45" x14ac:dyDescent="0.35">
      <c r="A6" s="31"/>
      <c r="B6" s="31"/>
      <c r="C6" s="31"/>
      <c r="D6" s="31"/>
      <c r="E6" s="31"/>
      <c r="F6" s="32"/>
      <c r="G6" s="12" t="s">
        <v>86</v>
      </c>
      <c r="H6" s="12" t="s">
        <v>95</v>
      </c>
      <c r="I6" s="12" t="s">
        <v>87</v>
      </c>
      <c r="J6" s="12" t="s">
        <v>86</v>
      </c>
      <c r="K6" s="12" t="s">
        <v>95</v>
      </c>
      <c r="L6" s="12" t="s">
        <v>87</v>
      </c>
      <c r="M6" s="12" t="s">
        <v>86</v>
      </c>
      <c r="N6" s="12" t="s">
        <v>95</v>
      </c>
      <c r="O6" s="12" t="s">
        <v>87</v>
      </c>
      <c r="P6" s="12" t="s">
        <v>86</v>
      </c>
      <c r="Q6" s="12" t="s">
        <v>95</v>
      </c>
      <c r="R6" s="12" t="s">
        <v>87</v>
      </c>
      <c r="S6" s="12" t="s">
        <v>86</v>
      </c>
      <c r="T6" s="12" t="s">
        <v>95</v>
      </c>
      <c r="U6" s="12" t="s">
        <v>87</v>
      </c>
      <c r="V6" s="12" t="s">
        <v>86</v>
      </c>
      <c r="W6" s="12" t="s">
        <v>95</v>
      </c>
      <c r="X6" s="12" t="s">
        <v>87</v>
      </c>
    </row>
    <row r="7" spans="1:24" ht="30" x14ac:dyDescent="0.35">
      <c r="A7" s="18">
        <v>1</v>
      </c>
      <c r="B7" s="18" t="s">
        <v>42</v>
      </c>
      <c r="C7" s="19" t="s">
        <v>43</v>
      </c>
      <c r="D7" s="18" t="s">
        <v>84</v>
      </c>
      <c r="E7" s="18">
        <v>12</v>
      </c>
      <c r="F7" s="20">
        <v>144000</v>
      </c>
      <c r="G7" s="21">
        <f>I7/E7</f>
        <v>10000</v>
      </c>
      <c r="H7" s="21">
        <f>I7/1.2</f>
        <v>100000</v>
      </c>
      <c r="I7" s="21">
        <v>120000</v>
      </c>
      <c r="J7" s="13">
        <f>L7/12</f>
        <v>10353</v>
      </c>
      <c r="K7" s="13">
        <f>L7/1.2</f>
        <v>103530</v>
      </c>
      <c r="L7" s="13">
        <v>124236</v>
      </c>
      <c r="M7" s="13">
        <f>O7/12</f>
        <v>10472</v>
      </c>
      <c r="N7" s="13">
        <f>O7/1.2</f>
        <v>104720</v>
      </c>
      <c r="O7" s="13">
        <v>125664</v>
      </c>
      <c r="P7" s="13">
        <f>R7/12</f>
        <v>35000</v>
      </c>
      <c r="Q7" s="13">
        <f>R7/1.2</f>
        <v>350000</v>
      </c>
      <c r="R7" s="13">
        <v>420000</v>
      </c>
      <c r="S7" s="13">
        <f>U7/12</f>
        <v>0</v>
      </c>
      <c r="T7" s="13">
        <f>U7/1.2</f>
        <v>0</v>
      </c>
      <c r="U7" s="13"/>
      <c r="V7" s="13">
        <f>X7/12</f>
        <v>0</v>
      </c>
      <c r="W7" s="13">
        <f>X7/1.2</f>
        <v>0</v>
      </c>
      <c r="X7" s="13"/>
    </row>
    <row r="8" spans="1:24" ht="30" x14ac:dyDescent="0.35">
      <c r="A8" s="18">
        <v>2</v>
      </c>
      <c r="B8" s="18" t="s">
        <v>44</v>
      </c>
      <c r="C8" s="19" t="s">
        <v>45</v>
      </c>
      <c r="D8" s="18" t="s">
        <v>84</v>
      </c>
      <c r="E8" s="18">
        <v>12</v>
      </c>
      <c r="F8" s="20">
        <v>144000</v>
      </c>
      <c r="G8" s="13">
        <f t="shared" ref="G8:G26" si="0">I8/E8</f>
        <v>0</v>
      </c>
      <c r="H8" s="13">
        <f t="shared" ref="H8:H26" si="1">I8/1.2</f>
        <v>0</v>
      </c>
      <c r="I8" s="13"/>
      <c r="J8" s="21">
        <f t="shared" ref="J8:J26" si="2">L8/12</f>
        <v>11880</v>
      </c>
      <c r="K8" s="21">
        <f t="shared" ref="K8:K26" si="3">L8/1.2</f>
        <v>118800</v>
      </c>
      <c r="L8" s="21">
        <v>142560</v>
      </c>
      <c r="M8" s="13">
        <f t="shared" ref="M8:M26" si="4">O8/12</f>
        <v>0</v>
      </c>
      <c r="N8" s="13">
        <f t="shared" ref="N8:N26" si="5">O8/1.2</f>
        <v>0</v>
      </c>
      <c r="O8" s="13"/>
      <c r="P8" s="13">
        <f t="shared" ref="P8:P26" si="6">R8/12</f>
        <v>35000</v>
      </c>
      <c r="Q8" s="13">
        <f t="shared" ref="Q8:Q26" si="7">R8/1.2</f>
        <v>350000</v>
      </c>
      <c r="R8" s="13">
        <v>420000</v>
      </c>
      <c r="S8" s="13">
        <f t="shared" ref="S8:S26" si="8">U8/12</f>
        <v>0</v>
      </c>
      <c r="T8" s="13">
        <f t="shared" ref="T8:T26" si="9">U8/1.2</f>
        <v>0</v>
      </c>
      <c r="U8" s="13"/>
      <c r="V8" s="13">
        <f t="shared" ref="V8:V26" si="10">X8/12</f>
        <v>0</v>
      </c>
      <c r="W8" s="13">
        <f t="shared" ref="W8:W26" si="11">X8/1.2</f>
        <v>0</v>
      </c>
      <c r="X8" s="13"/>
    </row>
    <row r="9" spans="1:24" ht="30" x14ac:dyDescent="0.35">
      <c r="A9" s="18">
        <v>3</v>
      </c>
      <c r="B9" s="18" t="s">
        <v>46</v>
      </c>
      <c r="C9" s="19" t="s">
        <v>47</v>
      </c>
      <c r="D9" s="18" t="s">
        <v>84</v>
      </c>
      <c r="E9" s="18">
        <v>12</v>
      </c>
      <c r="F9" s="20">
        <v>144000</v>
      </c>
      <c r="G9" s="13">
        <f t="shared" si="0"/>
        <v>0</v>
      </c>
      <c r="H9" s="13">
        <f t="shared" si="1"/>
        <v>0</v>
      </c>
      <c r="I9" s="13"/>
      <c r="J9" s="13">
        <f t="shared" si="2"/>
        <v>10081</v>
      </c>
      <c r="K9" s="13">
        <f t="shared" si="3"/>
        <v>100810</v>
      </c>
      <c r="L9" s="13">
        <v>120972</v>
      </c>
      <c r="M9" s="13">
        <f t="shared" si="4"/>
        <v>11900</v>
      </c>
      <c r="N9" s="13">
        <f t="shared" si="5"/>
        <v>119000</v>
      </c>
      <c r="O9" s="13">
        <v>142800</v>
      </c>
      <c r="P9" s="13">
        <f t="shared" si="6"/>
        <v>35000</v>
      </c>
      <c r="Q9" s="13">
        <f t="shared" si="7"/>
        <v>350000</v>
      </c>
      <c r="R9" s="13">
        <v>420000</v>
      </c>
      <c r="S9" s="21">
        <f t="shared" si="8"/>
        <v>8250</v>
      </c>
      <c r="T9" s="21">
        <f t="shared" si="9"/>
        <v>82500</v>
      </c>
      <c r="U9" s="21">
        <v>99000</v>
      </c>
      <c r="V9" s="13">
        <f t="shared" si="10"/>
        <v>0</v>
      </c>
      <c r="W9" s="13">
        <f t="shared" si="11"/>
        <v>0</v>
      </c>
      <c r="X9" s="13"/>
    </row>
    <row r="10" spans="1:24" ht="45" x14ac:dyDescent="0.35">
      <c r="A10" s="18">
        <v>4</v>
      </c>
      <c r="B10" s="18" t="s">
        <v>48</v>
      </c>
      <c r="C10" s="19" t="s">
        <v>49</v>
      </c>
      <c r="D10" s="18" t="s">
        <v>84</v>
      </c>
      <c r="E10" s="18">
        <v>12</v>
      </c>
      <c r="F10" s="20">
        <v>144000</v>
      </c>
      <c r="G10" s="13">
        <f t="shared" si="0"/>
        <v>0</v>
      </c>
      <c r="H10" s="13">
        <f t="shared" si="1"/>
        <v>0</v>
      </c>
      <c r="I10" s="13"/>
      <c r="J10" s="21">
        <f t="shared" si="2"/>
        <v>11880</v>
      </c>
      <c r="K10" s="21">
        <f t="shared" si="3"/>
        <v>118800</v>
      </c>
      <c r="L10" s="21">
        <v>142560</v>
      </c>
      <c r="M10" s="13">
        <f t="shared" si="4"/>
        <v>0</v>
      </c>
      <c r="N10" s="13">
        <f t="shared" si="5"/>
        <v>0</v>
      </c>
      <c r="O10" s="13"/>
      <c r="P10" s="13">
        <f t="shared" si="6"/>
        <v>35000</v>
      </c>
      <c r="Q10" s="13">
        <f t="shared" si="7"/>
        <v>350000</v>
      </c>
      <c r="R10" s="13">
        <v>420000</v>
      </c>
      <c r="S10" s="13">
        <f t="shared" si="8"/>
        <v>0</v>
      </c>
      <c r="T10" s="13">
        <f t="shared" si="9"/>
        <v>0</v>
      </c>
      <c r="U10" s="13"/>
      <c r="V10" s="13">
        <f t="shared" si="10"/>
        <v>0</v>
      </c>
      <c r="W10" s="13">
        <f t="shared" si="11"/>
        <v>0</v>
      </c>
      <c r="X10" s="13"/>
    </row>
    <row r="11" spans="1:24" ht="45" x14ac:dyDescent="0.35">
      <c r="A11" s="18">
        <v>5</v>
      </c>
      <c r="B11" s="18" t="s">
        <v>50</v>
      </c>
      <c r="C11" s="19" t="s">
        <v>51</v>
      </c>
      <c r="D11" s="18" t="s">
        <v>84</v>
      </c>
      <c r="E11" s="18">
        <v>12</v>
      </c>
      <c r="F11" s="20">
        <v>144000</v>
      </c>
      <c r="G11" s="13">
        <f t="shared" si="0"/>
        <v>0</v>
      </c>
      <c r="H11" s="13">
        <f t="shared" si="1"/>
        <v>0</v>
      </c>
      <c r="I11" s="13"/>
      <c r="J11" s="13">
        <f t="shared" si="2"/>
        <v>0</v>
      </c>
      <c r="K11" s="13">
        <f t="shared" si="3"/>
        <v>0</v>
      </c>
      <c r="L11" s="13"/>
      <c r="M11" s="21">
        <f t="shared" si="4"/>
        <v>11900</v>
      </c>
      <c r="N11" s="21">
        <f t="shared" si="5"/>
        <v>119000</v>
      </c>
      <c r="O11" s="21">
        <v>142800</v>
      </c>
      <c r="P11" s="13">
        <f t="shared" si="6"/>
        <v>35000</v>
      </c>
      <c r="Q11" s="13">
        <f t="shared" si="7"/>
        <v>350000</v>
      </c>
      <c r="R11" s="13">
        <v>420000</v>
      </c>
      <c r="S11" s="13">
        <f t="shared" si="8"/>
        <v>0</v>
      </c>
      <c r="T11" s="13">
        <f t="shared" si="9"/>
        <v>0</v>
      </c>
      <c r="U11" s="13"/>
      <c r="V11" s="13">
        <f t="shared" si="10"/>
        <v>0</v>
      </c>
      <c r="W11" s="13">
        <f t="shared" si="11"/>
        <v>0</v>
      </c>
      <c r="X11" s="13"/>
    </row>
    <row r="12" spans="1:24" ht="45" x14ac:dyDescent="0.35">
      <c r="A12" s="18">
        <v>6</v>
      </c>
      <c r="B12" s="18" t="s">
        <v>52</v>
      </c>
      <c r="C12" s="19" t="s">
        <v>53</v>
      </c>
      <c r="D12" s="18" t="s">
        <v>84</v>
      </c>
      <c r="E12" s="18">
        <v>12</v>
      </c>
      <c r="F12" s="20">
        <v>144000</v>
      </c>
      <c r="G12" s="13">
        <f t="shared" si="0"/>
        <v>0</v>
      </c>
      <c r="H12" s="13">
        <f t="shared" si="1"/>
        <v>0</v>
      </c>
      <c r="I12" s="13"/>
      <c r="J12" s="13">
        <f t="shared" si="2"/>
        <v>0</v>
      </c>
      <c r="K12" s="13">
        <f t="shared" si="3"/>
        <v>0</v>
      </c>
      <c r="L12" s="13"/>
      <c r="M12" s="13">
        <f t="shared" si="4"/>
        <v>0</v>
      </c>
      <c r="N12" s="13">
        <f t="shared" si="5"/>
        <v>0</v>
      </c>
      <c r="O12" s="13"/>
      <c r="P12" s="13">
        <f t="shared" si="6"/>
        <v>35000</v>
      </c>
      <c r="Q12" s="13">
        <f t="shared" si="7"/>
        <v>350000</v>
      </c>
      <c r="R12" s="13">
        <v>420000</v>
      </c>
      <c r="S12" s="13">
        <f t="shared" si="8"/>
        <v>0</v>
      </c>
      <c r="T12" s="13">
        <f t="shared" si="9"/>
        <v>0</v>
      </c>
      <c r="U12" s="13"/>
      <c r="V12" s="21">
        <f t="shared" si="10"/>
        <v>11800</v>
      </c>
      <c r="W12" s="21">
        <f t="shared" si="11"/>
        <v>118000</v>
      </c>
      <c r="X12" s="21">
        <v>141600</v>
      </c>
    </row>
    <row r="13" spans="1:24" ht="30" x14ac:dyDescent="0.35">
      <c r="A13" s="14">
        <v>7</v>
      </c>
      <c r="B13" s="14" t="s">
        <v>54</v>
      </c>
      <c r="C13" s="15" t="s">
        <v>55</v>
      </c>
      <c r="D13" s="14" t="s">
        <v>84</v>
      </c>
      <c r="E13" s="14">
        <v>12</v>
      </c>
      <c r="F13" s="16">
        <v>144000</v>
      </c>
      <c r="G13" s="17">
        <f t="shared" si="0"/>
        <v>0</v>
      </c>
      <c r="H13" s="17">
        <f t="shared" si="1"/>
        <v>0</v>
      </c>
      <c r="I13" s="17"/>
      <c r="J13" s="17">
        <f t="shared" si="2"/>
        <v>0</v>
      </c>
      <c r="K13" s="17">
        <f t="shared" si="3"/>
        <v>0</v>
      </c>
      <c r="L13" s="17"/>
      <c r="M13" s="17">
        <f t="shared" si="4"/>
        <v>0</v>
      </c>
      <c r="N13" s="17">
        <f t="shared" si="5"/>
        <v>0</v>
      </c>
      <c r="O13" s="17"/>
      <c r="P13" s="17">
        <f t="shared" si="6"/>
        <v>35000</v>
      </c>
      <c r="Q13" s="17">
        <f t="shared" si="7"/>
        <v>350000</v>
      </c>
      <c r="R13" s="17">
        <v>420000</v>
      </c>
      <c r="S13" s="17">
        <f t="shared" si="8"/>
        <v>0</v>
      </c>
      <c r="T13" s="17">
        <f t="shared" si="9"/>
        <v>0</v>
      </c>
      <c r="U13" s="17"/>
      <c r="V13" s="17">
        <f t="shared" si="10"/>
        <v>0</v>
      </c>
      <c r="W13" s="17">
        <f t="shared" si="11"/>
        <v>0</v>
      </c>
      <c r="X13" s="17"/>
    </row>
    <row r="14" spans="1:24" ht="30" x14ac:dyDescent="0.35">
      <c r="A14" s="18">
        <v>8</v>
      </c>
      <c r="B14" s="18" t="s">
        <v>56</v>
      </c>
      <c r="C14" s="19" t="s">
        <v>57</v>
      </c>
      <c r="D14" s="18" t="s">
        <v>84</v>
      </c>
      <c r="E14" s="18">
        <v>12</v>
      </c>
      <c r="F14" s="20">
        <v>144000</v>
      </c>
      <c r="G14" s="13">
        <f t="shared" si="0"/>
        <v>0</v>
      </c>
      <c r="H14" s="13">
        <f t="shared" si="1"/>
        <v>0</v>
      </c>
      <c r="I14" s="13"/>
      <c r="J14" s="13">
        <f t="shared" si="2"/>
        <v>0</v>
      </c>
      <c r="K14" s="13">
        <f t="shared" si="3"/>
        <v>0</v>
      </c>
      <c r="L14" s="13"/>
      <c r="M14" s="21">
        <f t="shared" si="4"/>
        <v>11900</v>
      </c>
      <c r="N14" s="21">
        <f t="shared" si="5"/>
        <v>119000</v>
      </c>
      <c r="O14" s="21">
        <v>142800</v>
      </c>
      <c r="P14" s="13">
        <f t="shared" si="6"/>
        <v>35000</v>
      </c>
      <c r="Q14" s="13">
        <f t="shared" si="7"/>
        <v>350000</v>
      </c>
      <c r="R14" s="13">
        <v>420000</v>
      </c>
      <c r="S14" s="13">
        <f t="shared" si="8"/>
        <v>0</v>
      </c>
      <c r="T14" s="13">
        <f t="shared" si="9"/>
        <v>0</v>
      </c>
      <c r="U14" s="13"/>
      <c r="V14" s="13">
        <f t="shared" si="10"/>
        <v>0</v>
      </c>
      <c r="W14" s="13">
        <f t="shared" si="11"/>
        <v>0</v>
      </c>
      <c r="X14" s="13"/>
    </row>
    <row r="15" spans="1:24" ht="30" x14ac:dyDescent="0.35">
      <c r="A15" s="18">
        <v>9</v>
      </c>
      <c r="B15" s="18" t="s">
        <v>58</v>
      </c>
      <c r="C15" s="19" t="s">
        <v>59</v>
      </c>
      <c r="D15" s="18" t="s">
        <v>84</v>
      </c>
      <c r="E15" s="18">
        <v>12</v>
      </c>
      <c r="F15" s="20">
        <v>144000</v>
      </c>
      <c r="G15" s="13">
        <f t="shared" si="0"/>
        <v>0</v>
      </c>
      <c r="H15" s="13">
        <f t="shared" si="1"/>
        <v>0</v>
      </c>
      <c r="I15" s="13"/>
      <c r="J15" s="13">
        <f t="shared" si="2"/>
        <v>0</v>
      </c>
      <c r="K15" s="13">
        <f t="shared" si="3"/>
        <v>0</v>
      </c>
      <c r="L15" s="13"/>
      <c r="M15" s="21">
        <f t="shared" si="4"/>
        <v>11900</v>
      </c>
      <c r="N15" s="21">
        <f t="shared" si="5"/>
        <v>119000</v>
      </c>
      <c r="O15" s="21">
        <v>142800</v>
      </c>
      <c r="P15" s="13">
        <f t="shared" si="6"/>
        <v>35000</v>
      </c>
      <c r="Q15" s="13">
        <f t="shared" si="7"/>
        <v>350000</v>
      </c>
      <c r="R15" s="13">
        <v>420000</v>
      </c>
      <c r="S15" s="13">
        <f t="shared" si="8"/>
        <v>0</v>
      </c>
      <c r="T15" s="13">
        <f t="shared" si="9"/>
        <v>0</v>
      </c>
      <c r="U15" s="13"/>
      <c r="V15" s="13">
        <f t="shared" si="10"/>
        <v>0</v>
      </c>
      <c r="W15" s="13">
        <f t="shared" si="11"/>
        <v>0</v>
      </c>
      <c r="X15" s="13"/>
    </row>
    <row r="16" spans="1:24" ht="45" x14ac:dyDescent="0.35">
      <c r="A16" s="14">
        <v>10</v>
      </c>
      <c r="B16" s="14" t="s">
        <v>60</v>
      </c>
      <c r="C16" s="15" t="s">
        <v>61</v>
      </c>
      <c r="D16" s="14" t="s">
        <v>84</v>
      </c>
      <c r="E16" s="14">
        <v>12</v>
      </c>
      <c r="F16" s="16">
        <v>144000</v>
      </c>
      <c r="G16" s="17">
        <f t="shared" si="0"/>
        <v>0</v>
      </c>
      <c r="H16" s="17">
        <f t="shared" si="1"/>
        <v>0</v>
      </c>
      <c r="I16" s="17"/>
      <c r="J16" s="17">
        <f t="shared" si="2"/>
        <v>0</v>
      </c>
      <c r="K16" s="17">
        <f t="shared" si="3"/>
        <v>0</v>
      </c>
      <c r="L16" s="17"/>
      <c r="M16" s="17">
        <f t="shared" si="4"/>
        <v>0</v>
      </c>
      <c r="N16" s="17">
        <f t="shared" si="5"/>
        <v>0</v>
      </c>
      <c r="O16" s="17"/>
      <c r="P16" s="17">
        <f t="shared" si="6"/>
        <v>35000</v>
      </c>
      <c r="Q16" s="17">
        <f t="shared" si="7"/>
        <v>350000</v>
      </c>
      <c r="R16" s="17">
        <v>420000</v>
      </c>
      <c r="S16" s="17">
        <f t="shared" si="8"/>
        <v>0</v>
      </c>
      <c r="T16" s="17">
        <f t="shared" si="9"/>
        <v>0</v>
      </c>
      <c r="U16" s="17"/>
      <c r="V16" s="17">
        <f t="shared" si="10"/>
        <v>0</v>
      </c>
      <c r="W16" s="17">
        <f t="shared" si="11"/>
        <v>0</v>
      </c>
      <c r="X16" s="17"/>
    </row>
    <row r="17" spans="1:24" ht="30" x14ac:dyDescent="0.35">
      <c r="A17" s="18">
        <v>11</v>
      </c>
      <c r="B17" s="18" t="s">
        <v>62</v>
      </c>
      <c r="C17" s="19" t="s">
        <v>63</v>
      </c>
      <c r="D17" s="18" t="s">
        <v>84</v>
      </c>
      <c r="E17" s="18">
        <v>12</v>
      </c>
      <c r="F17" s="20">
        <v>144000</v>
      </c>
      <c r="G17" s="13">
        <f t="shared" si="0"/>
        <v>0</v>
      </c>
      <c r="H17" s="13">
        <f t="shared" si="1"/>
        <v>0</v>
      </c>
      <c r="I17" s="13"/>
      <c r="J17" s="13">
        <f t="shared" si="2"/>
        <v>0</v>
      </c>
      <c r="K17" s="13">
        <f t="shared" si="3"/>
        <v>0</v>
      </c>
      <c r="L17" s="13"/>
      <c r="M17" s="21">
        <f t="shared" si="4"/>
        <v>11900</v>
      </c>
      <c r="N17" s="21">
        <f t="shared" si="5"/>
        <v>119000</v>
      </c>
      <c r="O17" s="21">
        <v>142800</v>
      </c>
      <c r="P17" s="13">
        <f t="shared" si="6"/>
        <v>35000</v>
      </c>
      <c r="Q17" s="13">
        <f t="shared" si="7"/>
        <v>350000</v>
      </c>
      <c r="R17" s="13">
        <v>420000</v>
      </c>
      <c r="S17" s="13">
        <f t="shared" si="8"/>
        <v>0</v>
      </c>
      <c r="T17" s="13">
        <f t="shared" si="9"/>
        <v>0</v>
      </c>
      <c r="U17" s="13"/>
      <c r="V17" s="13">
        <f t="shared" si="10"/>
        <v>0</v>
      </c>
      <c r="W17" s="13">
        <f t="shared" si="11"/>
        <v>0</v>
      </c>
      <c r="X17" s="13"/>
    </row>
    <row r="18" spans="1:24" ht="45" x14ac:dyDescent="0.35">
      <c r="A18" s="18">
        <v>12</v>
      </c>
      <c r="B18" s="18" t="s">
        <v>64</v>
      </c>
      <c r="C18" s="19" t="s">
        <v>65</v>
      </c>
      <c r="D18" s="18" t="s">
        <v>84</v>
      </c>
      <c r="E18" s="18">
        <v>12</v>
      </c>
      <c r="F18" s="20">
        <v>144000</v>
      </c>
      <c r="G18" s="13">
        <f t="shared" si="0"/>
        <v>0</v>
      </c>
      <c r="H18" s="13">
        <f t="shared" si="1"/>
        <v>0</v>
      </c>
      <c r="I18" s="13"/>
      <c r="J18" s="13">
        <f t="shared" si="2"/>
        <v>0</v>
      </c>
      <c r="K18" s="13">
        <f t="shared" si="3"/>
        <v>0</v>
      </c>
      <c r="L18" s="13"/>
      <c r="M18" s="21">
        <f t="shared" si="4"/>
        <v>11900</v>
      </c>
      <c r="N18" s="21">
        <f t="shared" si="5"/>
        <v>119000</v>
      </c>
      <c r="O18" s="21">
        <v>142800</v>
      </c>
      <c r="P18" s="13">
        <f t="shared" si="6"/>
        <v>35000</v>
      </c>
      <c r="Q18" s="13">
        <f t="shared" si="7"/>
        <v>350000</v>
      </c>
      <c r="R18" s="13">
        <v>420000</v>
      </c>
      <c r="S18" s="13">
        <f t="shared" si="8"/>
        <v>0</v>
      </c>
      <c r="T18" s="13">
        <f t="shared" si="9"/>
        <v>0</v>
      </c>
      <c r="U18" s="13"/>
      <c r="V18" s="13">
        <f t="shared" si="10"/>
        <v>0</v>
      </c>
      <c r="W18" s="13">
        <f t="shared" si="11"/>
        <v>0</v>
      </c>
      <c r="X18" s="13"/>
    </row>
    <row r="19" spans="1:24" ht="45" x14ac:dyDescent="0.35">
      <c r="A19" s="18">
        <v>13</v>
      </c>
      <c r="B19" s="18" t="s">
        <v>66</v>
      </c>
      <c r="C19" s="19" t="s">
        <v>67</v>
      </c>
      <c r="D19" s="18" t="s">
        <v>84</v>
      </c>
      <c r="E19" s="18">
        <v>12</v>
      </c>
      <c r="F19" s="20">
        <v>144000</v>
      </c>
      <c r="G19" s="13">
        <f t="shared" si="0"/>
        <v>0</v>
      </c>
      <c r="H19" s="13">
        <f t="shared" si="1"/>
        <v>0</v>
      </c>
      <c r="I19" s="13"/>
      <c r="J19" s="13">
        <f t="shared" si="2"/>
        <v>0</v>
      </c>
      <c r="K19" s="13">
        <f t="shared" si="3"/>
        <v>0</v>
      </c>
      <c r="L19" s="13"/>
      <c r="M19" s="21">
        <f t="shared" si="4"/>
        <v>11900</v>
      </c>
      <c r="N19" s="21">
        <f t="shared" si="5"/>
        <v>119000</v>
      </c>
      <c r="O19" s="21">
        <v>142800</v>
      </c>
      <c r="P19" s="13">
        <f t="shared" si="6"/>
        <v>35000</v>
      </c>
      <c r="Q19" s="13">
        <f t="shared" si="7"/>
        <v>350000</v>
      </c>
      <c r="R19" s="13">
        <v>420000</v>
      </c>
      <c r="S19" s="13">
        <f t="shared" si="8"/>
        <v>0</v>
      </c>
      <c r="T19" s="13">
        <f t="shared" si="9"/>
        <v>0</v>
      </c>
      <c r="U19" s="13"/>
      <c r="V19" s="13">
        <f t="shared" si="10"/>
        <v>0</v>
      </c>
      <c r="W19" s="13">
        <f t="shared" si="11"/>
        <v>0</v>
      </c>
      <c r="X19" s="13"/>
    </row>
    <row r="20" spans="1:24" ht="45" x14ac:dyDescent="0.35">
      <c r="A20" s="14">
        <v>14</v>
      </c>
      <c r="B20" s="14" t="s">
        <v>68</v>
      </c>
      <c r="C20" s="15" t="s">
        <v>69</v>
      </c>
      <c r="D20" s="14" t="s">
        <v>84</v>
      </c>
      <c r="E20" s="14">
        <v>12</v>
      </c>
      <c r="F20" s="16">
        <v>144000</v>
      </c>
      <c r="G20" s="17">
        <f t="shared" si="0"/>
        <v>0</v>
      </c>
      <c r="H20" s="17">
        <f t="shared" si="1"/>
        <v>0</v>
      </c>
      <c r="I20" s="17"/>
      <c r="J20" s="17">
        <f t="shared" si="2"/>
        <v>0</v>
      </c>
      <c r="K20" s="17">
        <f t="shared" si="3"/>
        <v>0</v>
      </c>
      <c r="L20" s="17"/>
      <c r="M20" s="17">
        <f t="shared" si="4"/>
        <v>0</v>
      </c>
      <c r="N20" s="17">
        <f t="shared" si="5"/>
        <v>0</v>
      </c>
      <c r="O20" s="17"/>
      <c r="P20" s="17">
        <f t="shared" si="6"/>
        <v>35000</v>
      </c>
      <c r="Q20" s="17">
        <f t="shared" si="7"/>
        <v>350000</v>
      </c>
      <c r="R20" s="17">
        <v>420000</v>
      </c>
      <c r="S20" s="17">
        <f t="shared" si="8"/>
        <v>0</v>
      </c>
      <c r="T20" s="17">
        <f t="shared" si="9"/>
        <v>0</v>
      </c>
      <c r="U20" s="17"/>
      <c r="V20" s="17">
        <f t="shared" si="10"/>
        <v>0</v>
      </c>
      <c r="W20" s="17">
        <f t="shared" si="11"/>
        <v>0</v>
      </c>
      <c r="X20" s="17"/>
    </row>
    <row r="21" spans="1:24" ht="30" x14ac:dyDescent="0.35">
      <c r="A21" s="18">
        <v>15</v>
      </c>
      <c r="B21" s="18" t="s">
        <v>70</v>
      </c>
      <c r="C21" s="19" t="s">
        <v>71</v>
      </c>
      <c r="D21" s="18" t="s">
        <v>84</v>
      </c>
      <c r="E21" s="18">
        <v>12</v>
      </c>
      <c r="F21" s="20">
        <v>144000</v>
      </c>
      <c r="G21" s="21">
        <f t="shared" si="0"/>
        <v>9800</v>
      </c>
      <c r="H21" s="21">
        <f t="shared" si="1"/>
        <v>98000</v>
      </c>
      <c r="I21" s="21">
        <v>117600</v>
      </c>
      <c r="J21" s="13">
        <f t="shared" si="2"/>
        <v>0</v>
      </c>
      <c r="K21" s="13">
        <f t="shared" si="3"/>
        <v>0</v>
      </c>
      <c r="L21" s="13"/>
      <c r="M21" s="13">
        <f t="shared" si="4"/>
        <v>10000</v>
      </c>
      <c r="N21" s="13">
        <f t="shared" si="5"/>
        <v>100000</v>
      </c>
      <c r="O21" s="13">
        <v>120000</v>
      </c>
      <c r="P21" s="13">
        <f t="shared" si="6"/>
        <v>35000</v>
      </c>
      <c r="Q21" s="13">
        <f t="shared" si="7"/>
        <v>350000</v>
      </c>
      <c r="R21" s="13">
        <v>420000</v>
      </c>
      <c r="S21" s="13">
        <f t="shared" si="8"/>
        <v>0</v>
      </c>
      <c r="T21" s="13">
        <f t="shared" si="9"/>
        <v>0</v>
      </c>
      <c r="U21" s="13"/>
      <c r="V21" s="13">
        <f t="shared" si="10"/>
        <v>0</v>
      </c>
      <c r="W21" s="13">
        <f t="shared" si="11"/>
        <v>0</v>
      </c>
      <c r="X21" s="13"/>
    </row>
    <row r="22" spans="1:24" ht="45" x14ac:dyDescent="0.35">
      <c r="A22" s="18">
        <v>16</v>
      </c>
      <c r="B22" s="18" t="s">
        <v>72</v>
      </c>
      <c r="C22" s="19" t="s">
        <v>73</v>
      </c>
      <c r="D22" s="18" t="s">
        <v>84</v>
      </c>
      <c r="E22" s="18">
        <v>12</v>
      </c>
      <c r="F22" s="20">
        <v>144000</v>
      </c>
      <c r="G22" s="13">
        <f t="shared" si="0"/>
        <v>0</v>
      </c>
      <c r="H22" s="13">
        <f t="shared" si="1"/>
        <v>0</v>
      </c>
      <c r="I22" s="13"/>
      <c r="J22" s="13">
        <f t="shared" si="2"/>
        <v>0</v>
      </c>
      <c r="K22" s="13">
        <f t="shared" si="3"/>
        <v>0</v>
      </c>
      <c r="L22" s="13"/>
      <c r="M22" s="21">
        <f t="shared" si="4"/>
        <v>11900</v>
      </c>
      <c r="N22" s="21">
        <f t="shared" si="5"/>
        <v>119000</v>
      </c>
      <c r="O22" s="21">
        <v>142800</v>
      </c>
      <c r="P22" s="13">
        <f t="shared" si="6"/>
        <v>35000</v>
      </c>
      <c r="Q22" s="13">
        <f t="shared" si="7"/>
        <v>350000</v>
      </c>
      <c r="R22" s="13">
        <v>420000</v>
      </c>
      <c r="S22" s="13">
        <f t="shared" si="8"/>
        <v>0</v>
      </c>
      <c r="T22" s="13">
        <f t="shared" si="9"/>
        <v>0</v>
      </c>
      <c r="U22" s="13"/>
      <c r="V22" s="13">
        <f t="shared" si="10"/>
        <v>0</v>
      </c>
      <c r="W22" s="13">
        <f t="shared" si="11"/>
        <v>0</v>
      </c>
      <c r="X22" s="13"/>
    </row>
    <row r="23" spans="1:24" ht="45" x14ac:dyDescent="0.35">
      <c r="A23" s="14">
        <v>17</v>
      </c>
      <c r="B23" s="14" t="s">
        <v>74</v>
      </c>
      <c r="C23" s="15" t="s">
        <v>75</v>
      </c>
      <c r="D23" s="14" t="s">
        <v>84</v>
      </c>
      <c r="E23" s="14">
        <v>12</v>
      </c>
      <c r="F23" s="16">
        <v>144000</v>
      </c>
      <c r="G23" s="17">
        <f t="shared" si="0"/>
        <v>0</v>
      </c>
      <c r="H23" s="17">
        <f t="shared" si="1"/>
        <v>0</v>
      </c>
      <c r="I23" s="17"/>
      <c r="J23" s="17">
        <f t="shared" si="2"/>
        <v>0</v>
      </c>
      <c r="K23" s="17">
        <f t="shared" si="3"/>
        <v>0</v>
      </c>
      <c r="L23" s="17"/>
      <c r="M23" s="17">
        <f t="shared" si="4"/>
        <v>0</v>
      </c>
      <c r="N23" s="17">
        <f t="shared" si="5"/>
        <v>0</v>
      </c>
      <c r="O23" s="17"/>
      <c r="P23" s="17">
        <f t="shared" si="6"/>
        <v>35000</v>
      </c>
      <c r="Q23" s="17">
        <f t="shared" si="7"/>
        <v>350000</v>
      </c>
      <c r="R23" s="17">
        <v>420000</v>
      </c>
      <c r="S23" s="17">
        <f t="shared" si="8"/>
        <v>0</v>
      </c>
      <c r="T23" s="17">
        <f t="shared" si="9"/>
        <v>0</v>
      </c>
      <c r="U23" s="17"/>
      <c r="V23" s="17">
        <f t="shared" si="10"/>
        <v>0</v>
      </c>
      <c r="W23" s="17">
        <f t="shared" si="11"/>
        <v>0</v>
      </c>
      <c r="X23" s="17"/>
    </row>
    <row r="24" spans="1:24" ht="30" x14ac:dyDescent="0.35">
      <c r="A24" s="18">
        <v>18</v>
      </c>
      <c r="B24" s="18" t="s">
        <v>76</v>
      </c>
      <c r="C24" s="19" t="s">
        <v>77</v>
      </c>
      <c r="D24" s="18" t="s">
        <v>84</v>
      </c>
      <c r="E24" s="18">
        <v>12</v>
      </c>
      <c r="F24" s="20">
        <v>144000</v>
      </c>
      <c r="G24" s="21">
        <f t="shared" si="0"/>
        <v>11781</v>
      </c>
      <c r="H24" s="21">
        <f t="shared" si="1"/>
        <v>117810</v>
      </c>
      <c r="I24" s="21">
        <v>141372</v>
      </c>
      <c r="J24" s="13">
        <f t="shared" si="2"/>
        <v>0</v>
      </c>
      <c r="K24" s="13">
        <f t="shared" si="3"/>
        <v>0</v>
      </c>
      <c r="L24" s="13"/>
      <c r="M24" s="13">
        <f t="shared" si="4"/>
        <v>11900</v>
      </c>
      <c r="N24" s="13">
        <f t="shared" si="5"/>
        <v>119000</v>
      </c>
      <c r="O24" s="13">
        <v>142800</v>
      </c>
      <c r="P24" s="13">
        <f t="shared" si="6"/>
        <v>35000</v>
      </c>
      <c r="Q24" s="13">
        <f t="shared" si="7"/>
        <v>350000</v>
      </c>
      <c r="R24" s="13">
        <v>420000</v>
      </c>
      <c r="S24" s="13">
        <f t="shared" si="8"/>
        <v>0</v>
      </c>
      <c r="T24" s="13">
        <f t="shared" si="9"/>
        <v>0</v>
      </c>
      <c r="U24" s="13"/>
      <c r="V24" s="13">
        <f t="shared" si="10"/>
        <v>0</v>
      </c>
      <c r="W24" s="13">
        <f t="shared" si="11"/>
        <v>0</v>
      </c>
      <c r="X24" s="13"/>
    </row>
    <row r="25" spans="1:24" ht="30" x14ac:dyDescent="0.35">
      <c r="A25" s="18">
        <v>19</v>
      </c>
      <c r="B25" s="18" t="s">
        <v>78</v>
      </c>
      <c r="C25" s="19" t="s">
        <v>79</v>
      </c>
      <c r="D25" s="18" t="s">
        <v>84</v>
      </c>
      <c r="E25" s="18">
        <v>12</v>
      </c>
      <c r="F25" s="20">
        <v>144000</v>
      </c>
      <c r="G25" s="13">
        <f t="shared" si="0"/>
        <v>0</v>
      </c>
      <c r="H25" s="13">
        <f t="shared" si="1"/>
        <v>0</v>
      </c>
      <c r="I25" s="13"/>
      <c r="J25" s="13">
        <f t="shared" si="2"/>
        <v>0</v>
      </c>
      <c r="K25" s="13">
        <f t="shared" si="3"/>
        <v>0</v>
      </c>
      <c r="L25" s="13"/>
      <c r="M25" s="21">
        <f t="shared" si="4"/>
        <v>11900</v>
      </c>
      <c r="N25" s="21">
        <f t="shared" si="5"/>
        <v>119000</v>
      </c>
      <c r="O25" s="21">
        <v>142800</v>
      </c>
      <c r="P25" s="13">
        <f t="shared" si="6"/>
        <v>35000</v>
      </c>
      <c r="Q25" s="13">
        <f t="shared" si="7"/>
        <v>350000</v>
      </c>
      <c r="R25" s="13">
        <v>420000</v>
      </c>
      <c r="S25" s="13">
        <f t="shared" si="8"/>
        <v>0</v>
      </c>
      <c r="T25" s="13">
        <f t="shared" si="9"/>
        <v>0</v>
      </c>
      <c r="U25" s="13"/>
      <c r="V25" s="13">
        <f t="shared" si="10"/>
        <v>0</v>
      </c>
      <c r="W25" s="13">
        <f t="shared" si="11"/>
        <v>0</v>
      </c>
      <c r="X25" s="13"/>
    </row>
    <row r="26" spans="1:24" ht="30" x14ac:dyDescent="0.35">
      <c r="A26" s="18">
        <v>20</v>
      </c>
      <c r="B26" s="18" t="s">
        <v>80</v>
      </c>
      <c r="C26" s="19" t="s">
        <v>81</v>
      </c>
      <c r="D26" s="18" t="s">
        <v>84</v>
      </c>
      <c r="E26" s="18">
        <v>12</v>
      </c>
      <c r="F26" s="20">
        <v>144000</v>
      </c>
      <c r="G26" s="21">
        <f t="shared" si="0"/>
        <v>11880</v>
      </c>
      <c r="H26" s="21">
        <f t="shared" si="1"/>
        <v>118800</v>
      </c>
      <c r="I26" s="21">
        <v>142560</v>
      </c>
      <c r="J26" s="13">
        <f t="shared" si="2"/>
        <v>0</v>
      </c>
      <c r="K26" s="13">
        <f t="shared" si="3"/>
        <v>0</v>
      </c>
      <c r="L26" s="13"/>
      <c r="M26" s="13">
        <f t="shared" si="4"/>
        <v>0</v>
      </c>
      <c r="N26" s="13">
        <f t="shared" si="5"/>
        <v>0</v>
      </c>
      <c r="O26" s="13"/>
      <c r="P26" s="13">
        <f t="shared" si="6"/>
        <v>35000</v>
      </c>
      <c r="Q26" s="13">
        <f t="shared" si="7"/>
        <v>350000</v>
      </c>
      <c r="R26" s="13">
        <v>420000</v>
      </c>
      <c r="S26" s="13">
        <f t="shared" si="8"/>
        <v>0</v>
      </c>
      <c r="T26" s="13">
        <f t="shared" si="9"/>
        <v>0</v>
      </c>
      <c r="U26" s="13"/>
      <c r="V26" s="13">
        <f t="shared" si="10"/>
        <v>0</v>
      </c>
      <c r="W26" s="13">
        <f t="shared" si="11"/>
        <v>0</v>
      </c>
      <c r="X26" s="13"/>
    </row>
    <row r="28" spans="1:24" x14ac:dyDescent="0.35">
      <c r="B28" s="22"/>
      <c r="C28" s="23" t="s">
        <v>103</v>
      </c>
    </row>
    <row r="29" spans="1:24" x14ac:dyDescent="0.35">
      <c r="B29" s="24"/>
      <c r="C29" s="23" t="s">
        <v>85</v>
      </c>
    </row>
  </sheetData>
  <mergeCells count="13">
    <mergeCell ref="S5:U5"/>
    <mergeCell ref="V5:X5"/>
    <mergeCell ref="A2:L3"/>
    <mergeCell ref="A5:A6"/>
    <mergeCell ref="B5:B6"/>
    <mergeCell ref="C5:C6"/>
    <mergeCell ref="D5:D6"/>
    <mergeCell ref="E5:E6"/>
    <mergeCell ref="F5:F6"/>
    <mergeCell ref="G5:I5"/>
    <mergeCell ref="J5:L5"/>
    <mergeCell ref="P5:R5"/>
    <mergeCell ref="M5:O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103-Op1</dc:creator>
  <cp:lastModifiedBy>HP</cp:lastModifiedBy>
  <cp:lastPrinted>2025-03-17T09:13:48Z</cp:lastPrinted>
  <dcterms:created xsi:type="dcterms:W3CDTF">2015-06-05T18:17:20Z</dcterms:created>
  <dcterms:modified xsi:type="dcterms:W3CDTF">2025-03-21T12:07:44Z</dcterms:modified>
</cp:coreProperties>
</file>